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23" i="1"/>
  <c r="J123"/>
  <c r="I123"/>
  <c r="H123"/>
  <c r="K118"/>
  <c r="J118"/>
  <c r="I118"/>
  <c r="H118"/>
  <c r="K113"/>
  <c r="J113"/>
  <c r="I113"/>
  <c r="H113"/>
  <c r="K108"/>
  <c r="J108"/>
  <c r="I108"/>
  <c r="H108"/>
  <c r="K107"/>
  <c r="J107"/>
  <c r="I107"/>
  <c r="H107"/>
  <c r="K106"/>
  <c r="J106"/>
  <c r="I106"/>
  <c r="H106"/>
  <c r="K105"/>
  <c r="J105"/>
  <c r="I105"/>
  <c r="H105"/>
  <c r="K104"/>
  <c r="J104"/>
  <c r="I104"/>
  <c r="H104"/>
  <c r="K103"/>
  <c r="J103"/>
  <c r="I103"/>
  <c r="H103"/>
  <c r="K98"/>
  <c r="J98"/>
  <c r="I98"/>
  <c r="H98"/>
  <c r="K93"/>
  <c r="J93"/>
  <c r="I93"/>
  <c r="H93"/>
  <c r="K92"/>
  <c r="J92"/>
  <c r="I92"/>
  <c r="H92"/>
  <c r="K91"/>
  <c r="J91"/>
  <c r="I91"/>
  <c r="H91"/>
  <c r="K90"/>
  <c r="J90"/>
  <c r="I90"/>
  <c r="H90"/>
  <c r="K89"/>
  <c r="J89"/>
  <c r="I89"/>
  <c r="H89"/>
  <c r="K88"/>
  <c r="J88"/>
  <c r="I88"/>
  <c r="H88"/>
  <c r="K83"/>
  <c r="J83"/>
  <c r="I83"/>
  <c r="H83"/>
  <c r="K82"/>
  <c r="J82"/>
  <c r="I82"/>
  <c r="H82"/>
  <c r="K81"/>
  <c r="J81"/>
  <c r="I81"/>
  <c r="H81"/>
  <c r="K80"/>
  <c r="J80"/>
  <c r="I80"/>
  <c r="H80"/>
  <c r="K79"/>
  <c r="J79"/>
  <c r="I79"/>
  <c r="H79"/>
  <c r="K78"/>
  <c r="J78"/>
  <c r="I78"/>
  <c r="H78"/>
  <c r="K72"/>
  <c r="J72"/>
  <c r="I72"/>
  <c r="H72"/>
  <c r="K65"/>
  <c r="J65"/>
  <c r="I65"/>
  <c r="H65"/>
  <c r="K60"/>
  <c r="J60"/>
  <c r="I60"/>
  <c r="H60"/>
  <c r="K55"/>
  <c r="J55"/>
  <c r="I55"/>
  <c r="H55"/>
  <c r="K50"/>
  <c r="J50"/>
  <c r="I50"/>
  <c r="H50"/>
  <c r="K45"/>
  <c r="J45"/>
  <c r="I45"/>
  <c r="H45"/>
  <c r="K39"/>
  <c r="J39"/>
  <c r="I39"/>
  <c r="H39"/>
  <c r="K34"/>
  <c r="J34"/>
  <c r="I34"/>
  <c r="H34"/>
  <c r="K29"/>
  <c r="J29"/>
  <c r="I29"/>
  <c r="H29"/>
  <c r="K24"/>
  <c r="J24"/>
  <c r="I24"/>
  <c r="H24"/>
  <c r="K23"/>
  <c r="J23"/>
  <c r="I23"/>
  <c r="H23"/>
  <c r="K21"/>
  <c r="J21"/>
  <c r="J11" s="1"/>
  <c r="I21"/>
  <c r="H21"/>
  <c r="H11" s="1"/>
  <c r="K19"/>
  <c r="J19"/>
  <c r="J10" s="1"/>
  <c r="I19"/>
  <c r="H19"/>
  <c r="H10" s="1"/>
  <c r="K17"/>
  <c r="K8" s="1"/>
  <c r="J17"/>
  <c r="J15" s="1"/>
  <c r="I17"/>
  <c r="I15" s="1"/>
  <c r="H17"/>
  <c r="H15" s="1"/>
  <c r="K15"/>
  <c r="K14"/>
  <c r="J14"/>
  <c r="I14"/>
  <c r="H14"/>
  <c r="K11"/>
  <c r="I11"/>
  <c r="K10"/>
  <c r="I10"/>
  <c r="E23"/>
  <c r="F23"/>
  <c r="G23"/>
  <c r="D23"/>
  <c r="E21"/>
  <c r="F21"/>
  <c r="G21"/>
  <c r="D21"/>
  <c r="E19"/>
  <c r="F19"/>
  <c r="G19"/>
  <c r="D19"/>
  <c r="E17"/>
  <c r="F17"/>
  <c r="G17"/>
  <c r="D17"/>
  <c r="E82"/>
  <c r="F82"/>
  <c r="G82"/>
  <c r="D82"/>
  <c r="E81"/>
  <c r="F81"/>
  <c r="G81"/>
  <c r="D81"/>
  <c r="E80"/>
  <c r="F80"/>
  <c r="G80"/>
  <c r="D80"/>
  <c r="E79"/>
  <c r="F79"/>
  <c r="G79"/>
  <c r="D79"/>
  <c r="E107"/>
  <c r="F107"/>
  <c r="G107"/>
  <c r="E106"/>
  <c r="F106"/>
  <c r="G106"/>
  <c r="E105"/>
  <c r="F105"/>
  <c r="G105"/>
  <c r="E104"/>
  <c r="F104"/>
  <c r="G104"/>
  <c r="D107"/>
  <c r="D106"/>
  <c r="D105"/>
  <c r="D104"/>
  <c r="F123"/>
  <c r="G123"/>
  <c r="F118"/>
  <c r="G118"/>
  <c r="F113"/>
  <c r="G113"/>
  <c r="F108"/>
  <c r="G108"/>
  <c r="F98"/>
  <c r="G98"/>
  <c r="F93"/>
  <c r="G93"/>
  <c r="F92"/>
  <c r="G92"/>
  <c r="F91"/>
  <c r="G91"/>
  <c r="F90"/>
  <c r="G90"/>
  <c r="F89"/>
  <c r="G89"/>
  <c r="F83"/>
  <c r="G83"/>
  <c r="F72"/>
  <c r="G72"/>
  <c r="F65"/>
  <c r="G65"/>
  <c r="F60"/>
  <c r="G60"/>
  <c r="F55"/>
  <c r="G55"/>
  <c r="F50"/>
  <c r="G50"/>
  <c r="F45"/>
  <c r="G45"/>
  <c r="F39"/>
  <c r="G39"/>
  <c r="F34"/>
  <c r="G34"/>
  <c r="F29"/>
  <c r="G29"/>
  <c r="F24"/>
  <c r="G24"/>
  <c r="F8"/>
  <c r="F14"/>
  <c r="G14"/>
  <c r="F11"/>
  <c r="G11"/>
  <c r="D89"/>
  <c r="E92"/>
  <c r="D92"/>
  <c r="E91"/>
  <c r="D91"/>
  <c r="E90"/>
  <c r="D90"/>
  <c r="E89"/>
  <c r="E123"/>
  <c r="D123"/>
  <c r="K6" l="1"/>
  <c r="G8"/>
  <c r="I8"/>
  <c r="I6" s="1"/>
  <c r="H8"/>
  <c r="H6" s="1"/>
  <c r="J8"/>
  <c r="J6" s="1"/>
  <c r="F10"/>
  <c r="G78"/>
  <c r="F88"/>
  <c r="G88"/>
  <c r="F103"/>
  <c r="G15"/>
  <c r="G10"/>
  <c r="G6" s="1"/>
  <c r="F15"/>
  <c r="G103"/>
  <c r="F78"/>
  <c r="F6"/>
  <c r="E11"/>
  <c r="E14"/>
  <c r="D14"/>
  <c r="E8"/>
  <c r="D15"/>
  <c r="D11"/>
  <c r="D10"/>
  <c r="E10"/>
  <c r="D8"/>
  <c r="E118"/>
  <c r="D118"/>
  <c r="E113"/>
  <c r="D113"/>
  <c r="E108"/>
  <c r="D108"/>
  <c r="E103"/>
  <c r="D103"/>
  <c r="E98"/>
  <c r="D98"/>
  <c r="E93"/>
  <c r="D93"/>
  <c r="E88"/>
  <c r="D88"/>
  <c r="E83"/>
  <c r="D83"/>
  <c r="E78"/>
  <c r="D78"/>
  <c r="E72"/>
  <c r="D72"/>
  <c r="E65"/>
  <c r="D65"/>
  <c r="E60"/>
  <c r="D60"/>
  <c r="E55"/>
  <c r="D55"/>
  <c r="E50"/>
  <c r="D50"/>
  <c r="E45"/>
  <c r="D45"/>
  <c r="E39"/>
  <c r="D39"/>
  <c r="E34"/>
  <c r="D34"/>
  <c r="E29"/>
  <c r="D29"/>
  <c r="E24"/>
  <c r="D24"/>
  <c r="E15"/>
  <c r="E6" l="1"/>
  <c r="D6"/>
</calcChain>
</file>

<file path=xl/sharedStrings.xml><?xml version="1.0" encoding="utf-8"?>
<sst xmlns="http://schemas.openxmlformats.org/spreadsheetml/2006/main" count="161" uniqueCount="50">
  <si>
    <t>Статус</t>
  </si>
  <si>
    <t>Наименование муниципальной программы, подпрограммы, основного мероприятия</t>
  </si>
  <si>
    <t>Источник ресурсного обеспечения</t>
  </si>
  <si>
    <t>Всего</t>
  </si>
  <si>
    <t xml:space="preserve">муниципальный  бюджет </t>
  </si>
  <si>
    <t>республиканский бюджет Республики Марий Эл</t>
  </si>
  <si>
    <t>федеральный бюджет</t>
  </si>
  <si>
    <t>внебюджетные источники</t>
  </si>
  <si>
    <t>Подпрограмма 1</t>
  </si>
  <si>
    <t>«Государственное обеспечение  функционирования системы образования»</t>
  </si>
  <si>
    <t xml:space="preserve">внебюджетные источники </t>
  </si>
  <si>
    <t>Осуществление государственных полномочий по предоставлению бесплатного питания для учащихся из многодетных семей.</t>
  </si>
  <si>
    <t>Осуществление государственных полномочий по воспитанию и обучению детей- инвалидов на дому и выплате компенсации и затрат родителей на эти цели</t>
  </si>
  <si>
    <t>Осуществление государственных полномочий по предоставлению мер социальной поддержки детей- сирот, детей, оставшихся без попечения родителей и лиц из их числа</t>
  </si>
  <si>
    <t>Организация оздоровления, отдыха и занятости детей и молодежи</t>
  </si>
  <si>
    <t>Грантовая поддержка учителей общеобразовательных организаций</t>
  </si>
  <si>
    <t>Выплата единовременного пособия на хозяйственное обзаведение молодым специалистам</t>
  </si>
  <si>
    <t>Организация предоставления общедоступного бесплатного дошкольного образования</t>
  </si>
  <si>
    <t>Предоставление дополнительного образования детям в образовательных организациях дополнительного образования детей</t>
  </si>
  <si>
    <t>Подпрограмма 2</t>
  </si>
  <si>
    <t>«Государственная поддержка развития системы образования»</t>
  </si>
  <si>
    <t>Подпрограмма 3</t>
  </si>
  <si>
    <t>«Государственная</t>
  </si>
  <si>
    <t>политика и вовлечение молодежи в социальную практику»</t>
  </si>
  <si>
    <t>Создание условий для социализации и самореализации, формирования активной гражданской позиции молодежи</t>
  </si>
  <si>
    <t>Подпрограмма 4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</si>
  <si>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</si>
  <si>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Организационно-техническое обеспечение по организации и отдыха детей в организациях отдыха детей и их оздоровление</t>
  </si>
  <si>
    <t>Муниципальная программа</t>
  </si>
  <si>
    <t>Оценка расходов (тыс.рублей) по годам</t>
  </si>
  <si>
    <t>Строительство и реконструкция объектов образования</t>
  </si>
  <si>
    <t>Жилье для молодой семьи</t>
  </si>
  <si>
    <t>01 Основное мероприятие</t>
  </si>
  <si>
    <t>02 Основное мероприятие</t>
  </si>
  <si>
    <t>03 Основное мероприятие</t>
  </si>
  <si>
    <t>04 Основное мероприятие</t>
  </si>
  <si>
    <t>05 Основное мероприятие</t>
  </si>
  <si>
    <t>06 Основное мероприятие</t>
  </si>
  <si>
    <t>07 Основное мероприятие</t>
  </si>
  <si>
    <t>08 Основное мероприятие</t>
  </si>
  <si>
    <t>09 Основное мероприятие</t>
  </si>
  <si>
    <t>10 Основное мероприятие</t>
  </si>
  <si>
    <t>«Развитие образования и повышение эффективности реализации молодежной политики» на 2018-2025 годы</t>
  </si>
  <si>
    <t xml:space="preserve"> Обеспечение государств.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дополнит. образования в общеобраз организациях. </t>
  </si>
  <si>
    <t>Организация предоставления общедоступного и бесплатного начального, основного и среднего (полного) общего образования по основ. общеобразов. программам</t>
  </si>
  <si>
    <t xml:space="preserve"> «Обеспечение реализации муниципальной программы Юринского района  «Развитие образования и повышение эффективности реализации молодежной политики» на 2018 - 2025годы</t>
  </si>
  <si>
    <t>Расходы на обеспечение реализации мун. программы Юринского района "Развитие образования и повышение эффективности реализации молодежной политики" на 2018- 2025 г.</t>
  </si>
  <si>
    <t xml:space="preserve">Финансир.расходов на осуществление гос. полномочий по предоставлению мер соц. поддержки по оплате жилья и ком. услуг отдельным категориям граждан, работающих и проживаю в сельс. местности </t>
  </si>
  <si>
    <t xml:space="preserve">        ПРОГНОЗНАЯ ОЦЕНКА                                                                                                                                                                      расходов на реализацию целей муниципальной программы Юринского района "Развитие образования и повышение эффективности реализации молодежной политики" на 2018- 2025 годы</t>
  </si>
  <si>
    <t>Приложение № 5
к муниципальной программе
 муниципального образования «Юринский муниципальный район»
 «Развитие образования и повышение эффективности реализации молодежной политики» на 2018-2025 годы</t>
  </si>
</sst>
</file>

<file path=xl/styles.xml><?xml version="1.0" encoding="utf-8"?>
<styleSheet xmlns="http://schemas.openxmlformats.org/spreadsheetml/2006/main">
  <numFmts count="1"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0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9" fillId="0" borderId="0" xfId="0" applyFont="1"/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10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0" xfId="0" applyNumberFormat="1" applyFont="1" applyBorder="1"/>
    <xf numFmtId="165" fontId="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1"/>
  <sheetViews>
    <sheetView tabSelected="1" workbookViewId="0">
      <selection activeCell="M8" sqref="M8"/>
    </sheetView>
  </sheetViews>
  <sheetFormatPr defaultRowHeight="15"/>
  <cols>
    <col min="1" max="1" width="11.140625" customWidth="1"/>
    <col min="2" max="2" width="26" customWidth="1"/>
    <col min="3" max="3" width="27.5703125" customWidth="1"/>
    <col min="4" max="4" width="10.7109375" customWidth="1"/>
    <col min="5" max="5" width="9.85546875" customWidth="1"/>
    <col min="6" max="7" width="9.5703125" customWidth="1"/>
    <col min="8" max="9" width="9.7109375" customWidth="1"/>
    <col min="10" max="10" width="9.5703125" customWidth="1"/>
    <col min="11" max="11" width="10" customWidth="1"/>
  </cols>
  <sheetData>
    <row r="1" spans="1:11" ht="77.25" customHeight="1">
      <c r="D1" s="24" t="s">
        <v>49</v>
      </c>
      <c r="E1" s="24"/>
      <c r="F1" s="24"/>
      <c r="G1" s="24"/>
      <c r="H1" s="24"/>
      <c r="I1" s="24"/>
      <c r="J1" s="24"/>
      <c r="K1" s="24"/>
    </row>
    <row r="2" spans="1:11" ht="59.25" customHeight="1">
      <c r="A2" s="69" t="s">
        <v>48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33.75" customHeight="1">
      <c r="A3" s="32" t="s">
        <v>0</v>
      </c>
      <c r="B3" s="32" t="s">
        <v>1</v>
      </c>
      <c r="C3" s="32" t="s">
        <v>2</v>
      </c>
      <c r="D3" s="66" t="s">
        <v>29</v>
      </c>
      <c r="E3" s="67"/>
      <c r="F3" s="67"/>
      <c r="G3" s="67"/>
      <c r="H3" s="67"/>
      <c r="I3" s="67"/>
      <c r="J3" s="67"/>
      <c r="K3" s="68"/>
    </row>
    <row r="4" spans="1:11" ht="37.5" customHeight="1">
      <c r="A4" s="33"/>
      <c r="B4" s="33"/>
      <c r="C4" s="33"/>
      <c r="D4" s="5">
        <v>2018</v>
      </c>
      <c r="E4" s="5">
        <v>2019</v>
      </c>
      <c r="F4" s="21">
        <v>2020</v>
      </c>
      <c r="G4" s="21">
        <v>2021</v>
      </c>
      <c r="H4" s="23">
        <v>2022</v>
      </c>
      <c r="I4" s="23">
        <v>2023</v>
      </c>
      <c r="J4" s="21">
        <v>2024</v>
      </c>
      <c r="K4" s="21">
        <v>2025</v>
      </c>
    </row>
    <row r="5" spans="1:11">
      <c r="A5" s="3">
        <v>1</v>
      </c>
      <c r="B5" s="3">
        <v>2</v>
      </c>
      <c r="C5" s="3">
        <v>3</v>
      </c>
      <c r="D5" s="3">
        <v>4</v>
      </c>
      <c r="E5" s="4">
        <v>5</v>
      </c>
      <c r="F5" s="22">
        <v>6</v>
      </c>
      <c r="G5" s="22">
        <v>7</v>
      </c>
      <c r="H5" s="3">
        <v>8</v>
      </c>
      <c r="I5" s="4">
        <v>9</v>
      </c>
      <c r="J5" s="22">
        <v>10</v>
      </c>
      <c r="K5" s="22">
        <v>11</v>
      </c>
    </row>
    <row r="6" spans="1:11" ht="15" customHeight="1">
      <c r="A6" s="36" t="s">
        <v>28</v>
      </c>
      <c r="B6" s="34" t="s">
        <v>42</v>
      </c>
      <c r="C6" s="38" t="s">
        <v>3</v>
      </c>
      <c r="D6" s="70">
        <f>D8+D10+D11+D14</f>
        <v>96762.25</v>
      </c>
      <c r="E6" s="70">
        <f>E8+E10+E11+E14</f>
        <v>91210.9</v>
      </c>
      <c r="F6" s="70">
        <f t="shared" ref="F6:G6" si="0">F8+F10+F11+F14</f>
        <v>77376.800000000017</v>
      </c>
      <c r="G6" s="70">
        <f t="shared" si="0"/>
        <v>76885</v>
      </c>
      <c r="H6" s="70">
        <f>H8+H10+H11+H14</f>
        <v>76885</v>
      </c>
      <c r="I6" s="70">
        <f>I8+I10+I11+I14</f>
        <v>76885</v>
      </c>
      <c r="J6" s="70">
        <f t="shared" ref="J6:K6" si="1">J8+J10+J11+J14</f>
        <v>76885</v>
      </c>
      <c r="K6" s="70">
        <f t="shared" si="1"/>
        <v>76885</v>
      </c>
    </row>
    <row r="7" spans="1:11" ht="8.25" customHeight="1">
      <c r="A7" s="36"/>
      <c r="B7" s="34"/>
      <c r="C7" s="38"/>
      <c r="D7" s="70"/>
      <c r="E7" s="70"/>
      <c r="F7" s="70"/>
      <c r="G7" s="70"/>
      <c r="H7" s="70"/>
      <c r="I7" s="70"/>
      <c r="J7" s="70"/>
      <c r="K7" s="70"/>
    </row>
    <row r="8" spans="1:11" ht="19.5" customHeight="1">
      <c r="A8" s="36"/>
      <c r="B8" s="34"/>
      <c r="C8" s="61" t="s">
        <v>4</v>
      </c>
      <c r="D8" s="70">
        <f>D17+D79+D89+D104</f>
        <v>32640.3</v>
      </c>
      <c r="E8" s="70">
        <f>E17+E79+E89+E104</f>
        <v>24410.1</v>
      </c>
      <c r="F8" s="70">
        <f>F17+F79+F89+F104</f>
        <v>22350.800000000003</v>
      </c>
      <c r="G8" s="70">
        <f>G17+G79+G89+G104</f>
        <v>22352</v>
      </c>
      <c r="H8" s="70">
        <f>H17+H79+H89+H104</f>
        <v>22352</v>
      </c>
      <c r="I8" s="70">
        <f>I17+I79+I89+I104</f>
        <v>22352</v>
      </c>
      <c r="J8" s="70">
        <f>J17+J79+J89+J104</f>
        <v>22352</v>
      </c>
      <c r="K8" s="70">
        <f>K17+K79+K89+K104</f>
        <v>22352</v>
      </c>
    </row>
    <row r="9" spans="1:11" ht="9.75" customHeight="1">
      <c r="A9" s="36"/>
      <c r="B9" s="34"/>
      <c r="C9" s="61"/>
      <c r="D9" s="70"/>
      <c r="E9" s="70"/>
      <c r="F9" s="70"/>
      <c r="G9" s="70"/>
      <c r="H9" s="70"/>
      <c r="I9" s="70"/>
      <c r="J9" s="70"/>
      <c r="K9" s="70"/>
    </row>
    <row r="10" spans="1:11" ht="29.25" customHeight="1">
      <c r="A10" s="36"/>
      <c r="B10" s="34"/>
      <c r="C10" s="11" t="s">
        <v>5</v>
      </c>
      <c r="D10" s="71">
        <f>D19+D80+D90+D105</f>
        <v>62690.950000000004</v>
      </c>
      <c r="E10" s="71">
        <f>E19+E80+E90+E105</f>
        <v>65259.7</v>
      </c>
      <c r="F10" s="71">
        <f>F19+F80+F90+F105</f>
        <v>54953.9</v>
      </c>
      <c r="G10" s="71">
        <f>G19+G80+G90+G105</f>
        <v>54458</v>
      </c>
      <c r="H10" s="71">
        <f>H19+H80+H90+H105</f>
        <v>54458</v>
      </c>
      <c r="I10" s="71">
        <f>I19+I80+I90+I105</f>
        <v>54458</v>
      </c>
      <c r="J10" s="71">
        <f>J19+J80+J90+J105</f>
        <v>54458</v>
      </c>
      <c r="K10" s="71">
        <f>K19+K80+K90+K105</f>
        <v>54458</v>
      </c>
    </row>
    <row r="11" spans="1:11" ht="6.75" customHeight="1">
      <c r="A11" s="36"/>
      <c r="B11" s="34"/>
      <c r="C11" s="62" t="s">
        <v>6</v>
      </c>
      <c r="D11" s="70">
        <f>D21+D81+D91+D106</f>
        <v>1431</v>
      </c>
      <c r="E11" s="70">
        <f>E21+E81+E91+E106</f>
        <v>1541.1000000000001</v>
      </c>
      <c r="F11" s="70">
        <f>F21+F81+F91+F106</f>
        <v>72.099999999999994</v>
      </c>
      <c r="G11" s="70">
        <f>G21+G81+G91+G106</f>
        <v>75</v>
      </c>
      <c r="H11" s="70">
        <f>H21+H81+H91+H106</f>
        <v>75</v>
      </c>
      <c r="I11" s="70">
        <f>I21+I81+I91+I106</f>
        <v>75</v>
      </c>
      <c r="J11" s="70">
        <f>J21+J81+J91+J106</f>
        <v>75</v>
      </c>
      <c r="K11" s="70">
        <f>K21+K81+K91+K106</f>
        <v>75</v>
      </c>
    </row>
    <row r="12" spans="1:11" ht="9.75" customHeight="1">
      <c r="A12" s="36"/>
      <c r="B12" s="34"/>
      <c r="C12" s="62"/>
      <c r="D12" s="70"/>
      <c r="E12" s="70"/>
      <c r="F12" s="70"/>
      <c r="G12" s="70"/>
      <c r="H12" s="70"/>
      <c r="I12" s="70"/>
      <c r="J12" s="70"/>
      <c r="K12" s="70"/>
    </row>
    <row r="13" spans="1:11" ht="11.25" customHeight="1">
      <c r="A13" s="36"/>
      <c r="B13" s="34"/>
      <c r="C13" s="62"/>
      <c r="D13" s="70"/>
      <c r="E13" s="70"/>
      <c r="F13" s="70"/>
      <c r="G13" s="70"/>
      <c r="H13" s="70"/>
      <c r="I13" s="70"/>
      <c r="J13" s="70"/>
      <c r="K13" s="70"/>
    </row>
    <row r="14" spans="1:11" ht="24.75" customHeight="1" thickBot="1">
      <c r="A14" s="37"/>
      <c r="B14" s="35"/>
      <c r="C14" s="1" t="s">
        <v>7</v>
      </c>
      <c r="D14" s="71">
        <f>D23+D82+D92+D107</f>
        <v>0</v>
      </c>
      <c r="E14" s="71">
        <f>E23+E82+E92+E107</f>
        <v>0</v>
      </c>
      <c r="F14" s="71">
        <f>F23+F82+F92+F107</f>
        <v>0</v>
      </c>
      <c r="G14" s="71">
        <f>G23+G82+G92+G107</f>
        <v>0</v>
      </c>
      <c r="H14" s="71">
        <f>H23+H82+H92+H107</f>
        <v>0</v>
      </c>
      <c r="I14" s="71">
        <f>I23+I82+I92+I107</f>
        <v>0</v>
      </c>
      <c r="J14" s="71">
        <f>J23+J82+J92+J107</f>
        <v>0</v>
      </c>
      <c r="K14" s="71">
        <f>K23+K82+K92+K107</f>
        <v>0</v>
      </c>
    </row>
    <row r="15" spans="1:11" ht="14.25" customHeight="1">
      <c r="A15" s="56" t="s">
        <v>8</v>
      </c>
      <c r="B15" s="53" t="s">
        <v>9</v>
      </c>
      <c r="C15" s="63" t="s">
        <v>3</v>
      </c>
      <c r="D15" s="72">
        <f>D17+D19+D21+D23</f>
        <v>77067.650000000009</v>
      </c>
      <c r="E15" s="72">
        <f>E17+E19+E21+E23</f>
        <v>76956.5</v>
      </c>
      <c r="F15" s="72">
        <f t="shared" ref="F15:G15" si="2">F17+F19+F21+F23</f>
        <v>64349.4</v>
      </c>
      <c r="G15" s="72">
        <f t="shared" si="2"/>
        <v>63928.600000000006</v>
      </c>
      <c r="H15" s="72">
        <f>H17+H19+H21+H23</f>
        <v>63928.600000000006</v>
      </c>
      <c r="I15" s="72">
        <f>I17+I19+I21+I23</f>
        <v>63928.600000000006</v>
      </c>
      <c r="J15" s="72">
        <f t="shared" ref="J15:K15" si="3">J17+J19+J21+J23</f>
        <v>63928.600000000006</v>
      </c>
      <c r="K15" s="72">
        <f t="shared" si="3"/>
        <v>63928.600000000006</v>
      </c>
    </row>
    <row r="16" spans="1:11" ht="10.5" customHeight="1">
      <c r="A16" s="57"/>
      <c r="B16" s="54"/>
      <c r="C16" s="64"/>
      <c r="D16" s="72"/>
      <c r="E16" s="72"/>
      <c r="F16" s="72"/>
      <c r="G16" s="72"/>
      <c r="H16" s="72"/>
      <c r="I16" s="72"/>
      <c r="J16" s="72"/>
      <c r="K16" s="72"/>
    </row>
    <row r="17" spans="1:11" ht="12.75" customHeight="1">
      <c r="A17" s="57"/>
      <c r="B17" s="54"/>
      <c r="C17" s="52" t="s">
        <v>4</v>
      </c>
      <c r="D17" s="72">
        <f>D25+D30+D35+D40+D46+D51+D56+D61+D66+D73</f>
        <v>23399.3</v>
      </c>
      <c r="E17" s="72">
        <f t="shared" ref="E17:G17" si="4">E25+E30+E35+E40+E46+E51+E56+E61+E66+E73</f>
        <v>20745.5</v>
      </c>
      <c r="F17" s="72">
        <f t="shared" si="4"/>
        <v>17298.2</v>
      </c>
      <c r="G17" s="72">
        <f t="shared" si="4"/>
        <v>17298.2</v>
      </c>
      <c r="H17" s="72">
        <f>H25+H30+H35+H40+H46+H51+H56+H61+H66+H73</f>
        <v>17298.2</v>
      </c>
      <c r="I17" s="72">
        <f t="shared" ref="I17:K17" si="5">I25+I30+I35+I40+I46+I51+I56+I61+I66+I73</f>
        <v>17298.2</v>
      </c>
      <c r="J17" s="72">
        <f t="shared" si="5"/>
        <v>17298.2</v>
      </c>
      <c r="K17" s="72">
        <f t="shared" si="5"/>
        <v>17298.2</v>
      </c>
    </row>
    <row r="18" spans="1:11" ht="15" customHeight="1">
      <c r="A18" s="57"/>
      <c r="B18" s="54"/>
      <c r="C18" s="52"/>
      <c r="D18" s="72"/>
      <c r="E18" s="72"/>
      <c r="F18" s="72"/>
      <c r="G18" s="72"/>
      <c r="H18" s="72"/>
      <c r="I18" s="72"/>
      <c r="J18" s="72"/>
      <c r="K18" s="72"/>
    </row>
    <row r="19" spans="1:11" ht="17.25" customHeight="1">
      <c r="A19" s="57"/>
      <c r="B19" s="54"/>
      <c r="C19" s="52" t="s">
        <v>5</v>
      </c>
      <c r="D19" s="72">
        <f>D26+D31+D36+D42+D47+D52+D57+D62+D68+D74</f>
        <v>53617.350000000006</v>
      </c>
      <c r="E19" s="72">
        <f t="shared" ref="E19:G19" si="6">E26+E31+E36+E42+E47+E52+E57+E62+E68+E74</f>
        <v>56141.1</v>
      </c>
      <c r="F19" s="72">
        <f t="shared" si="6"/>
        <v>46979.1</v>
      </c>
      <c r="G19" s="72">
        <f t="shared" si="6"/>
        <v>46555.4</v>
      </c>
      <c r="H19" s="72">
        <f>H26+H31+H36+H42+H47+H52+H57+H62+H68+H74</f>
        <v>46555.4</v>
      </c>
      <c r="I19" s="72">
        <f t="shared" ref="I19:K19" si="7">I26+I31+I36+I42+I47+I52+I57+I62+I68+I74</f>
        <v>46555.4</v>
      </c>
      <c r="J19" s="72">
        <f t="shared" si="7"/>
        <v>46555.4</v>
      </c>
      <c r="K19" s="72">
        <f t="shared" si="7"/>
        <v>46555.4</v>
      </c>
    </row>
    <row r="20" spans="1:11" ht="15" customHeight="1">
      <c r="A20" s="57"/>
      <c r="B20" s="54"/>
      <c r="C20" s="52"/>
      <c r="D20" s="72"/>
      <c r="E20" s="72"/>
      <c r="F20" s="72"/>
      <c r="G20" s="72"/>
      <c r="H20" s="72"/>
      <c r="I20" s="72"/>
      <c r="J20" s="72"/>
      <c r="K20" s="72"/>
    </row>
    <row r="21" spans="1:11" ht="15" customHeight="1">
      <c r="A21" s="57"/>
      <c r="B21" s="54"/>
      <c r="C21" s="52" t="s">
        <v>6</v>
      </c>
      <c r="D21" s="72">
        <f>D27+D32+D37+D43+D48+D53+D58+D63+D70+D76</f>
        <v>51</v>
      </c>
      <c r="E21" s="72">
        <f t="shared" ref="E21:G21" si="8">E27+E32+E37+E43+E48+E53+E58+E63+E70+E76</f>
        <v>69.900000000000006</v>
      </c>
      <c r="F21" s="72">
        <f t="shared" si="8"/>
        <v>72.099999999999994</v>
      </c>
      <c r="G21" s="72">
        <f t="shared" si="8"/>
        <v>75</v>
      </c>
      <c r="H21" s="72">
        <f>H27+H32+H37+H43+H48+H53+H58+H63+H70+H76</f>
        <v>75</v>
      </c>
      <c r="I21" s="72">
        <f t="shared" ref="I21:K21" si="9">I27+I32+I37+I43+I48+I53+I58+I63+I70+I76</f>
        <v>75</v>
      </c>
      <c r="J21" s="72">
        <f t="shared" si="9"/>
        <v>75</v>
      </c>
      <c r="K21" s="72">
        <f t="shared" si="9"/>
        <v>75</v>
      </c>
    </row>
    <row r="22" spans="1:11" ht="9" customHeight="1">
      <c r="A22" s="57"/>
      <c r="B22" s="54"/>
      <c r="C22" s="52"/>
      <c r="D22" s="72"/>
      <c r="E22" s="72"/>
      <c r="F22" s="72"/>
      <c r="G22" s="72"/>
      <c r="H22" s="72"/>
      <c r="I22" s="72"/>
      <c r="J22" s="72"/>
      <c r="K22" s="72"/>
    </row>
    <row r="23" spans="1:11" ht="21.75" customHeight="1" thickBot="1">
      <c r="A23" s="58"/>
      <c r="B23" s="55"/>
      <c r="C23" s="6" t="s">
        <v>10</v>
      </c>
      <c r="D23" s="73">
        <f>D28+D33+D38+D44+D49+D54+D59+D64+D71+D77</f>
        <v>0</v>
      </c>
      <c r="E23" s="73">
        <f t="shared" ref="E23:G23" si="10">E28+E33+E38+E44+E49+E54+E59+E64+E71+E77</f>
        <v>0</v>
      </c>
      <c r="F23" s="73">
        <f t="shared" si="10"/>
        <v>0</v>
      </c>
      <c r="G23" s="73">
        <f t="shared" si="10"/>
        <v>0</v>
      </c>
      <c r="H23" s="73">
        <f>H28+H33+H38+H44+H49+H54+H59+H64+H71+H77</f>
        <v>0</v>
      </c>
      <c r="I23" s="73">
        <f t="shared" ref="I23:K23" si="11">I28+I33+I38+I44+I49+I54+I59+I64+I71+I77</f>
        <v>0</v>
      </c>
      <c r="J23" s="73">
        <f t="shared" si="11"/>
        <v>0</v>
      </c>
      <c r="K23" s="73">
        <f t="shared" si="11"/>
        <v>0</v>
      </c>
    </row>
    <row r="24" spans="1:11" ht="29.25" customHeight="1">
      <c r="A24" s="26" t="s">
        <v>32</v>
      </c>
      <c r="B24" s="49" t="s">
        <v>43</v>
      </c>
      <c r="C24" s="17" t="s">
        <v>3</v>
      </c>
      <c r="D24" s="74">
        <f>D25+D26+D27+D28</f>
        <v>46037.75</v>
      </c>
      <c r="E24" s="74">
        <f>E25+E26+E27+E28</f>
        <v>52512.299999999996</v>
      </c>
      <c r="F24" s="74">
        <f t="shared" ref="F24:G24" si="12">F25+F26+F27+F28</f>
        <v>43434.2</v>
      </c>
      <c r="G24" s="74">
        <f t="shared" si="12"/>
        <v>43078.400000000001</v>
      </c>
      <c r="H24" s="74">
        <f>H25+H26+H27+H28</f>
        <v>43078.400000000001</v>
      </c>
      <c r="I24" s="74">
        <f>I25+I26+I27+I28</f>
        <v>43078.400000000001</v>
      </c>
      <c r="J24" s="74">
        <f t="shared" ref="J24:K24" si="13">J25+J26+J27+J28</f>
        <v>43078.400000000001</v>
      </c>
      <c r="K24" s="74">
        <f t="shared" si="13"/>
        <v>43078.400000000001</v>
      </c>
    </row>
    <row r="25" spans="1:11" ht="27.75" customHeight="1">
      <c r="A25" s="27"/>
      <c r="B25" s="50"/>
      <c r="C25" s="14" t="s">
        <v>4</v>
      </c>
      <c r="D25" s="74">
        <v>263.60000000000002</v>
      </c>
      <c r="E25" s="75">
        <v>4875.2</v>
      </c>
      <c r="F25" s="76">
        <v>4000</v>
      </c>
      <c r="G25" s="76">
        <v>4000</v>
      </c>
      <c r="H25" s="74">
        <v>4000</v>
      </c>
      <c r="I25" s="75">
        <v>4000</v>
      </c>
      <c r="J25" s="76">
        <v>4000</v>
      </c>
      <c r="K25" s="76">
        <v>4000</v>
      </c>
    </row>
    <row r="26" spans="1:11" ht="34.5" customHeight="1">
      <c r="A26" s="27"/>
      <c r="B26" s="50"/>
      <c r="C26" s="14" t="s">
        <v>5</v>
      </c>
      <c r="D26" s="74">
        <v>45774.15</v>
      </c>
      <c r="E26" s="75">
        <v>47637.1</v>
      </c>
      <c r="F26" s="76">
        <v>39434.199999999997</v>
      </c>
      <c r="G26" s="76">
        <v>39078.400000000001</v>
      </c>
      <c r="H26" s="81">
        <v>39078.400000000001</v>
      </c>
      <c r="I26" s="81">
        <v>39078.400000000001</v>
      </c>
      <c r="J26" s="81">
        <v>39078.400000000001</v>
      </c>
      <c r="K26" s="81">
        <v>39078.400000000001</v>
      </c>
    </row>
    <row r="27" spans="1:11" ht="26.25" customHeight="1">
      <c r="A27" s="27"/>
      <c r="B27" s="50"/>
      <c r="C27" s="14" t="s">
        <v>6</v>
      </c>
      <c r="D27" s="74"/>
      <c r="E27" s="75"/>
      <c r="F27" s="76"/>
      <c r="G27" s="76"/>
      <c r="H27" s="74"/>
      <c r="I27" s="75"/>
      <c r="J27" s="76"/>
      <c r="K27" s="76"/>
    </row>
    <row r="28" spans="1:11" ht="30.75" customHeight="1" thickBot="1">
      <c r="A28" s="28"/>
      <c r="B28" s="60"/>
      <c r="C28" s="7" t="s">
        <v>7</v>
      </c>
      <c r="D28" s="74"/>
      <c r="E28" s="76"/>
      <c r="F28" s="76"/>
      <c r="G28" s="76"/>
      <c r="H28" s="74"/>
      <c r="I28" s="76"/>
      <c r="J28" s="76"/>
      <c r="K28" s="76"/>
    </row>
    <row r="29" spans="1:11" ht="24" customHeight="1">
      <c r="A29" s="26" t="s">
        <v>33</v>
      </c>
      <c r="B29" s="29" t="s">
        <v>11</v>
      </c>
      <c r="C29" s="17" t="s">
        <v>3</v>
      </c>
      <c r="D29" s="74">
        <f>D30+D31+D32+D33</f>
        <v>1445</v>
      </c>
      <c r="E29" s="74">
        <f>E30+E31+E32+E33</f>
        <v>1683</v>
      </c>
      <c r="F29" s="74">
        <f t="shared" ref="F29:G29" si="14">F30+F31+F32+F33</f>
        <v>1492.8</v>
      </c>
      <c r="G29" s="74">
        <f t="shared" si="14"/>
        <v>1479.4</v>
      </c>
      <c r="H29" s="74">
        <f>H30+H31+H32+H33</f>
        <v>1479.4</v>
      </c>
      <c r="I29" s="74">
        <f>I30+I31+I32+I33</f>
        <v>1479.4</v>
      </c>
      <c r="J29" s="74">
        <f t="shared" ref="J29:K29" si="15">J30+J31+J32+J33</f>
        <v>1479.4</v>
      </c>
      <c r="K29" s="74">
        <f t="shared" si="15"/>
        <v>1479.4</v>
      </c>
    </row>
    <row r="30" spans="1:11" ht="19.5" customHeight="1">
      <c r="A30" s="27"/>
      <c r="B30" s="30"/>
      <c r="C30" s="14" t="s">
        <v>4</v>
      </c>
      <c r="D30" s="74"/>
      <c r="E30" s="75"/>
      <c r="F30" s="76"/>
      <c r="G30" s="76"/>
      <c r="H30" s="74"/>
      <c r="I30" s="75"/>
      <c r="J30" s="76"/>
      <c r="K30" s="76"/>
    </row>
    <row r="31" spans="1:11" ht="27.75" customHeight="1">
      <c r="A31" s="27"/>
      <c r="B31" s="30"/>
      <c r="C31" s="14" t="s">
        <v>5</v>
      </c>
      <c r="D31" s="74">
        <v>1445</v>
      </c>
      <c r="E31" s="75">
        <v>1683</v>
      </c>
      <c r="F31" s="76">
        <v>1492.8</v>
      </c>
      <c r="G31" s="76">
        <v>1479.4</v>
      </c>
      <c r="H31" s="76">
        <v>1479.4</v>
      </c>
      <c r="I31" s="76">
        <v>1479.4</v>
      </c>
      <c r="J31" s="76">
        <v>1479.4</v>
      </c>
      <c r="K31" s="76">
        <v>1479.4</v>
      </c>
    </row>
    <row r="32" spans="1:11" ht="19.5" customHeight="1">
      <c r="A32" s="27"/>
      <c r="B32" s="30"/>
      <c r="C32" s="14" t="s">
        <v>6</v>
      </c>
      <c r="D32" s="74"/>
      <c r="E32" s="75"/>
      <c r="F32" s="76"/>
      <c r="G32" s="76"/>
      <c r="H32" s="74"/>
      <c r="I32" s="75"/>
      <c r="J32" s="76"/>
      <c r="K32" s="76"/>
    </row>
    <row r="33" spans="1:11" ht="15" customHeight="1" thickBot="1">
      <c r="A33" s="28"/>
      <c r="B33" s="31"/>
      <c r="C33" s="7" t="s">
        <v>7</v>
      </c>
      <c r="D33" s="74"/>
      <c r="E33" s="76"/>
      <c r="F33" s="76"/>
      <c r="G33" s="76"/>
      <c r="H33" s="74"/>
      <c r="I33" s="76"/>
      <c r="J33" s="76"/>
      <c r="K33" s="76"/>
    </row>
    <row r="34" spans="1:11" ht="22.5" customHeight="1">
      <c r="A34" s="26" t="s">
        <v>34</v>
      </c>
      <c r="B34" s="29" t="s">
        <v>12</v>
      </c>
      <c r="C34" s="13" t="s">
        <v>3</v>
      </c>
      <c r="D34" s="74">
        <f>D35+D36+D37+D38</f>
        <v>0</v>
      </c>
      <c r="E34" s="74">
        <f>E35+E36+E37+E38</f>
        <v>0</v>
      </c>
      <c r="F34" s="74">
        <f t="shared" ref="F34:G34" si="16">F35+F36+F37+F38</f>
        <v>0</v>
      </c>
      <c r="G34" s="74">
        <f t="shared" si="16"/>
        <v>0</v>
      </c>
      <c r="H34" s="74">
        <f>H35+H36+H37+H38</f>
        <v>0</v>
      </c>
      <c r="I34" s="74">
        <f>I35+I36+I37+I38</f>
        <v>0</v>
      </c>
      <c r="J34" s="74">
        <f t="shared" ref="J34:K34" si="17">J35+J36+J37+J38</f>
        <v>0</v>
      </c>
      <c r="K34" s="74">
        <f t="shared" si="17"/>
        <v>0</v>
      </c>
    </row>
    <row r="35" spans="1:11" ht="24" customHeight="1">
      <c r="A35" s="27"/>
      <c r="B35" s="30"/>
      <c r="C35" s="14" t="s">
        <v>4</v>
      </c>
      <c r="D35" s="74"/>
      <c r="E35" s="75"/>
      <c r="F35" s="76"/>
      <c r="G35" s="76"/>
      <c r="H35" s="74"/>
      <c r="I35" s="75"/>
      <c r="J35" s="76"/>
      <c r="K35" s="76"/>
    </row>
    <row r="36" spans="1:11" ht="31.5" customHeight="1">
      <c r="A36" s="27"/>
      <c r="B36" s="30"/>
      <c r="C36" s="14" t="s">
        <v>5</v>
      </c>
      <c r="D36" s="74">
        <v>0</v>
      </c>
      <c r="E36" s="75">
        <v>0</v>
      </c>
      <c r="F36" s="76">
        <v>0</v>
      </c>
      <c r="G36" s="76">
        <v>0</v>
      </c>
      <c r="H36" s="74">
        <v>0</v>
      </c>
      <c r="I36" s="75">
        <v>0</v>
      </c>
      <c r="J36" s="76">
        <v>0</v>
      </c>
      <c r="K36" s="76">
        <v>0</v>
      </c>
    </row>
    <row r="37" spans="1:11" ht="22.5" customHeight="1">
      <c r="A37" s="27"/>
      <c r="B37" s="30"/>
      <c r="C37" s="14" t="s">
        <v>6</v>
      </c>
      <c r="D37" s="74"/>
      <c r="E37" s="75"/>
      <c r="F37" s="76"/>
      <c r="G37" s="76"/>
      <c r="H37" s="74"/>
      <c r="I37" s="75"/>
      <c r="J37" s="76"/>
      <c r="K37" s="76"/>
    </row>
    <row r="38" spans="1:11" ht="18" customHeight="1" thickBot="1">
      <c r="A38" s="28"/>
      <c r="B38" s="31"/>
      <c r="C38" s="7" t="s">
        <v>7</v>
      </c>
      <c r="D38" s="74"/>
      <c r="E38" s="76"/>
      <c r="F38" s="76"/>
      <c r="G38" s="76"/>
      <c r="H38" s="74"/>
      <c r="I38" s="76"/>
      <c r="J38" s="76"/>
      <c r="K38" s="76"/>
    </row>
    <row r="39" spans="1:11" ht="22.5" customHeight="1">
      <c r="A39" s="26" t="s">
        <v>35</v>
      </c>
      <c r="B39" s="29" t="s">
        <v>13</v>
      </c>
      <c r="C39" s="13" t="s">
        <v>3</v>
      </c>
      <c r="D39" s="74">
        <f>D40+D42+D43+D44</f>
        <v>6260.9</v>
      </c>
      <c r="E39" s="74">
        <f>E40+E42+E43+E44</f>
        <v>6681.5</v>
      </c>
      <c r="F39" s="74">
        <f t="shared" ref="F39:G39" si="18">F40+F42+F43+F44</f>
        <v>5936.7000000000007</v>
      </c>
      <c r="G39" s="74">
        <f t="shared" si="18"/>
        <v>5886.7</v>
      </c>
      <c r="H39" s="74">
        <f>H40+H42+H43+H44</f>
        <v>5886.7</v>
      </c>
      <c r="I39" s="74">
        <f>I40+I42+I43+I44</f>
        <v>5886.7</v>
      </c>
      <c r="J39" s="74">
        <f t="shared" ref="J39:K39" si="19">J40+J42+J43+J44</f>
        <v>5886.7</v>
      </c>
      <c r="K39" s="74">
        <f t="shared" si="19"/>
        <v>5886.7</v>
      </c>
    </row>
    <row r="40" spans="1:11" ht="7.5" customHeight="1">
      <c r="A40" s="27"/>
      <c r="B40" s="30"/>
      <c r="C40" s="25" t="s">
        <v>4</v>
      </c>
      <c r="D40" s="77"/>
      <c r="E40" s="78"/>
      <c r="F40" s="78"/>
      <c r="G40" s="78"/>
      <c r="H40" s="77"/>
      <c r="I40" s="78"/>
      <c r="J40" s="78"/>
      <c r="K40" s="78"/>
    </row>
    <row r="41" spans="1:11" ht="15" customHeight="1">
      <c r="A41" s="27"/>
      <c r="B41" s="30"/>
      <c r="C41" s="25"/>
      <c r="D41" s="77"/>
      <c r="E41" s="79"/>
      <c r="F41" s="79"/>
      <c r="G41" s="79"/>
      <c r="H41" s="77"/>
      <c r="I41" s="79"/>
      <c r="J41" s="79"/>
      <c r="K41" s="79"/>
    </row>
    <row r="42" spans="1:11" ht="31.5" customHeight="1">
      <c r="A42" s="27"/>
      <c r="B42" s="30"/>
      <c r="C42" s="14" t="s">
        <v>5</v>
      </c>
      <c r="D42" s="74">
        <v>6209.9</v>
      </c>
      <c r="E42" s="75">
        <v>6611.6</v>
      </c>
      <c r="F42" s="76">
        <v>5864.6</v>
      </c>
      <c r="G42" s="76">
        <v>5811.7</v>
      </c>
      <c r="H42" s="76">
        <v>5811.7</v>
      </c>
      <c r="I42" s="76">
        <v>5811.7</v>
      </c>
      <c r="J42" s="76">
        <v>5811.7</v>
      </c>
      <c r="K42" s="76">
        <v>5811.7</v>
      </c>
    </row>
    <row r="43" spans="1:11" ht="25.5" customHeight="1">
      <c r="A43" s="27"/>
      <c r="B43" s="30"/>
      <c r="C43" s="14" t="s">
        <v>6</v>
      </c>
      <c r="D43" s="74">
        <v>51</v>
      </c>
      <c r="E43" s="75">
        <v>69.900000000000006</v>
      </c>
      <c r="F43" s="76">
        <v>72.099999999999994</v>
      </c>
      <c r="G43" s="76">
        <v>75</v>
      </c>
      <c r="H43" s="76">
        <v>75</v>
      </c>
      <c r="I43" s="76">
        <v>75</v>
      </c>
      <c r="J43" s="76">
        <v>75</v>
      </c>
      <c r="K43" s="76">
        <v>75</v>
      </c>
    </row>
    <row r="44" spans="1:11" ht="21.75" customHeight="1" thickBot="1">
      <c r="A44" s="28"/>
      <c r="B44" s="31"/>
      <c r="C44" s="7" t="s">
        <v>7</v>
      </c>
      <c r="D44" s="74"/>
      <c r="E44" s="76"/>
      <c r="F44" s="76"/>
      <c r="G44" s="76"/>
      <c r="H44" s="74"/>
      <c r="I44" s="76"/>
      <c r="J44" s="76"/>
      <c r="K44" s="76"/>
    </row>
    <row r="45" spans="1:11" ht="18" customHeight="1">
      <c r="A45" s="26" t="s">
        <v>36</v>
      </c>
      <c r="B45" s="29" t="s">
        <v>14</v>
      </c>
      <c r="C45" s="13" t="s">
        <v>3</v>
      </c>
      <c r="D45" s="74">
        <f>D46+D47+D48+D49</f>
        <v>188.3</v>
      </c>
      <c r="E45" s="74">
        <f>E46+E47+E48+E49</f>
        <v>211.4</v>
      </c>
      <c r="F45" s="74">
        <f t="shared" ref="F45:G45" si="20">F46+F47+F48+F49</f>
        <v>187.5</v>
      </c>
      <c r="G45" s="74">
        <f t="shared" si="20"/>
        <v>185.9</v>
      </c>
      <c r="H45" s="74">
        <f>H46+H47+H48+H49</f>
        <v>185.9</v>
      </c>
      <c r="I45" s="74">
        <f>I46+I47+I48+I49</f>
        <v>185.9</v>
      </c>
      <c r="J45" s="74">
        <f t="shared" ref="J45:K45" si="21">J46+J47+J48+J49</f>
        <v>185.9</v>
      </c>
      <c r="K45" s="74">
        <f t="shared" si="21"/>
        <v>185.9</v>
      </c>
    </row>
    <row r="46" spans="1:11" ht="20.25" customHeight="1">
      <c r="A46" s="27"/>
      <c r="B46" s="30"/>
      <c r="C46" s="14" t="s">
        <v>4</v>
      </c>
      <c r="D46" s="74"/>
      <c r="E46" s="75">
        <v>2</v>
      </c>
      <c r="F46" s="76"/>
      <c r="G46" s="76"/>
      <c r="H46" s="74"/>
      <c r="I46" s="75"/>
      <c r="J46" s="76"/>
      <c r="K46" s="76"/>
    </row>
    <row r="47" spans="1:11" ht="32.25" customHeight="1">
      <c r="A47" s="27"/>
      <c r="B47" s="30"/>
      <c r="C47" s="14" t="s">
        <v>5</v>
      </c>
      <c r="D47" s="74">
        <v>188.3</v>
      </c>
      <c r="E47" s="75">
        <v>209.4</v>
      </c>
      <c r="F47" s="76">
        <v>187.5</v>
      </c>
      <c r="G47" s="76">
        <v>185.9</v>
      </c>
      <c r="H47" s="76">
        <v>185.9</v>
      </c>
      <c r="I47" s="76">
        <v>185.9</v>
      </c>
      <c r="J47" s="76">
        <v>185.9</v>
      </c>
      <c r="K47" s="76">
        <v>185.9</v>
      </c>
    </row>
    <row r="48" spans="1:11" ht="19.5" customHeight="1">
      <c r="A48" s="27"/>
      <c r="B48" s="30"/>
      <c r="C48" s="14" t="s">
        <v>6</v>
      </c>
      <c r="D48" s="74"/>
      <c r="E48" s="75"/>
      <c r="F48" s="76"/>
      <c r="G48" s="76"/>
      <c r="H48" s="74"/>
      <c r="I48" s="75"/>
      <c r="J48" s="76"/>
      <c r="K48" s="76"/>
    </row>
    <row r="49" spans="1:11" ht="17.25" customHeight="1" thickBot="1">
      <c r="A49" s="28"/>
      <c r="B49" s="31"/>
      <c r="C49" s="7" t="s">
        <v>7</v>
      </c>
      <c r="D49" s="74"/>
      <c r="E49" s="76"/>
      <c r="F49" s="76"/>
      <c r="G49" s="76"/>
      <c r="H49" s="74"/>
      <c r="I49" s="76"/>
      <c r="J49" s="76"/>
      <c r="K49" s="76"/>
    </row>
    <row r="50" spans="1:11" ht="19.5" customHeight="1">
      <c r="A50" s="26" t="s">
        <v>37</v>
      </c>
      <c r="B50" s="29" t="s">
        <v>15</v>
      </c>
      <c r="C50" s="13" t="s">
        <v>3</v>
      </c>
      <c r="D50" s="74">
        <f>D51+D52+D53+D54</f>
        <v>0</v>
      </c>
      <c r="E50" s="74">
        <f>E51+E52+E53+E54</f>
        <v>0</v>
      </c>
      <c r="F50" s="74">
        <f t="shared" ref="F50:G50" si="22">F51+F52+F53+F54</f>
        <v>0</v>
      </c>
      <c r="G50" s="74">
        <f t="shared" si="22"/>
        <v>0</v>
      </c>
      <c r="H50" s="74">
        <f>H51+H52+H53+H54</f>
        <v>0</v>
      </c>
      <c r="I50" s="74">
        <f>I51+I52+I53+I54</f>
        <v>0</v>
      </c>
      <c r="J50" s="74">
        <f t="shared" ref="J50:K50" si="23">J51+J52+J53+J54</f>
        <v>0</v>
      </c>
      <c r="K50" s="74">
        <f t="shared" si="23"/>
        <v>0</v>
      </c>
    </row>
    <row r="51" spans="1:11" ht="21" customHeight="1">
      <c r="A51" s="27"/>
      <c r="B51" s="30"/>
      <c r="C51" s="14" t="s">
        <v>4</v>
      </c>
      <c r="D51" s="74"/>
      <c r="E51" s="75"/>
      <c r="F51" s="76"/>
      <c r="G51" s="76"/>
      <c r="H51" s="74"/>
      <c r="I51" s="75"/>
      <c r="J51" s="76"/>
      <c r="K51" s="76"/>
    </row>
    <row r="52" spans="1:11" ht="27.75" customHeight="1">
      <c r="A52" s="27"/>
      <c r="B52" s="30"/>
      <c r="C52" s="14" t="s">
        <v>5</v>
      </c>
      <c r="D52" s="74"/>
      <c r="E52" s="75"/>
      <c r="F52" s="76"/>
      <c r="G52" s="76"/>
      <c r="H52" s="74"/>
      <c r="I52" s="75"/>
      <c r="J52" s="76"/>
      <c r="K52" s="76"/>
    </row>
    <row r="53" spans="1:11" ht="15" customHeight="1">
      <c r="A53" s="27"/>
      <c r="B53" s="30"/>
      <c r="C53" s="14" t="s">
        <v>6</v>
      </c>
      <c r="D53" s="74"/>
      <c r="E53" s="75"/>
      <c r="F53" s="76"/>
      <c r="G53" s="76"/>
      <c r="H53" s="74"/>
      <c r="I53" s="75"/>
      <c r="J53" s="76"/>
      <c r="K53" s="76"/>
    </row>
    <row r="54" spans="1:11" ht="21" customHeight="1" thickBot="1">
      <c r="A54" s="28"/>
      <c r="B54" s="31"/>
      <c r="C54" s="7" t="s">
        <v>7</v>
      </c>
      <c r="D54" s="74"/>
      <c r="E54" s="76"/>
      <c r="F54" s="76"/>
      <c r="G54" s="76"/>
      <c r="H54" s="74"/>
      <c r="I54" s="76"/>
      <c r="J54" s="76"/>
      <c r="K54" s="76"/>
    </row>
    <row r="55" spans="1:11" ht="24" customHeight="1">
      <c r="A55" s="26" t="s">
        <v>38</v>
      </c>
      <c r="B55" s="29" t="s">
        <v>16</v>
      </c>
      <c r="C55" s="13" t="s">
        <v>3</v>
      </c>
      <c r="D55" s="74">
        <f>D56+D57+D58+D59</f>
        <v>0</v>
      </c>
      <c r="E55" s="74">
        <f>E56+E57+E58+E59</f>
        <v>0</v>
      </c>
      <c r="F55" s="74">
        <f t="shared" ref="F55:G55" si="24">F56+F57+F58+F59</f>
        <v>0</v>
      </c>
      <c r="G55" s="74">
        <f t="shared" si="24"/>
        <v>0</v>
      </c>
      <c r="H55" s="74">
        <f>H56+H57+H58+H59</f>
        <v>0</v>
      </c>
      <c r="I55" s="74">
        <f>I56+I57+I58+I59</f>
        <v>0</v>
      </c>
      <c r="J55" s="74">
        <f t="shared" ref="J55:K55" si="25">J56+J57+J58+J59</f>
        <v>0</v>
      </c>
      <c r="K55" s="74">
        <f t="shared" si="25"/>
        <v>0</v>
      </c>
    </row>
    <row r="56" spans="1:11" ht="18" customHeight="1">
      <c r="A56" s="27"/>
      <c r="B56" s="30"/>
      <c r="C56" s="14" t="s">
        <v>4</v>
      </c>
      <c r="D56" s="74">
        <v>0</v>
      </c>
      <c r="E56" s="75"/>
      <c r="F56" s="76"/>
      <c r="G56" s="76"/>
      <c r="H56" s="74">
        <v>0</v>
      </c>
      <c r="I56" s="75"/>
      <c r="J56" s="76"/>
      <c r="K56" s="76"/>
    </row>
    <row r="57" spans="1:11" ht="30" customHeight="1">
      <c r="A57" s="27"/>
      <c r="B57" s="30"/>
      <c r="C57" s="14" t="s">
        <v>5</v>
      </c>
      <c r="D57" s="74"/>
      <c r="E57" s="75"/>
      <c r="F57" s="76"/>
      <c r="G57" s="76"/>
      <c r="H57" s="74"/>
      <c r="I57" s="75"/>
      <c r="J57" s="76"/>
      <c r="K57" s="76"/>
    </row>
    <row r="58" spans="1:11" ht="18.75" customHeight="1">
      <c r="A58" s="27"/>
      <c r="B58" s="30"/>
      <c r="C58" s="14" t="s">
        <v>6</v>
      </c>
      <c r="D58" s="74"/>
      <c r="E58" s="75"/>
      <c r="F58" s="76"/>
      <c r="G58" s="76"/>
      <c r="H58" s="74"/>
      <c r="I58" s="75"/>
      <c r="J58" s="76"/>
      <c r="K58" s="76"/>
    </row>
    <row r="59" spans="1:11" ht="21.75" customHeight="1" thickBot="1">
      <c r="A59" s="28"/>
      <c r="B59" s="31"/>
      <c r="C59" s="2" t="s">
        <v>7</v>
      </c>
      <c r="D59" s="74"/>
      <c r="E59" s="76"/>
      <c r="F59" s="76"/>
      <c r="G59" s="76"/>
      <c r="H59" s="74"/>
      <c r="I59" s="76"/>
      <c r="J59" s="76"/>
      <c r="K59" s="76"/>
    </row>
    <row r="60" spans="1:11" ht="25.5" customHeight="1">
      <c r="A60" s="26" t="s">
        <v>39</v>
      </c>
      <c r="B60" s="29" t="s">
        <v>17</v>
      </c>
      <c r="C60" s="13" t="s">
        <v>3</v>
      </c>
      <c r="D60" s="74">
        <f>D61+D62+D63+D64</f>
        <v>3030.7</v>
      </c>
      <c r="E60" s="74">
        <f>E61+E62+E63+E64</f>
        <v>2043.1</v>
      </c>
      <c r="F60" s="74">
        <f t="shared" ref="F60:G60" si="26">F61+F62+F63+F64</f>
        <v>2400</v>
      </c>
      <c r="G60" s="74">
        <f t="shared" si="26"/>
        <v>2400</v>
      </c>
      <c r="H60" s="74">
        <f>H61+H62+H63+H64</f>
        <v>2400</v>
      </c>
      <c r="I60" s="74">
        <f>I61+I62+I63+I64</f>
        <v>2400</v>
      </c>
      <c r="J60" s="74">
        <f t="shared" ref="J60:K60" si="27">J61+J62+J63+J64</f>
        <v>2400</v>
      </c>
      <c r="K60" s="74">
        <f t="shared" si="27"/>
        <v>2400</v>
      </c>
    </row>
    <row r="61" spans="1:11" ht="27" customHeight="1">
      <c r="A61" s="27"/>
      <c r="B61" s="30"/>
      <c r="C61" s="14" t="s">
        <v>4</v>
      </c>
      <c r="D61" s="74">
        <v>3030.7</v>
      </c>
      <c r="E61" s="75">
        <v>2043.1</v>
      </c>
      <c r="F61" s="76">
        <v>2400</v>
      </c>
      <c r="G61" s="76">
        <v>2400</v>
      </c>
      <c r="H61" s="74">
        <v>2400</v>
      </c>
      <c r="I61" s="75">
        <v>2400</v>
      </c>
      <c r="J61" s="76">
        <v>2400</v>
      </c>
      <c r="K61" s="76">
        <v>2400</v>
      </c>
    </row>
    <row r="62" spans="1:11" ht="30.75" customHeight="1">
      <c r="A62" s="27"/>
      <c r="B62" s="30"/>
      <c r="C62" s="14" t="s">
        <v>5</v>
      </c>
      <c r="D62" s="74"/>
      <c r="E62" s="75"/>
      <c r="F62" s="76"/>
      <c r="G62" s="76"/>
      <c r="H62" s="74"/>
      <c r="I62" s="75"/>
      <c r="J62" s="76"/>
      <c r="K62" s="76"/>
    </row>
    <row r="63" spans="1:11" ht="19.5" customHeight="1">
      <c r="A63" s="27"/>
      <c r="B63" s="30"/>
      <c r="C63" s="14" t="s">
        <v>6</v>
      </c>
      <c r="D63" s="74"/>
      <c r="E63" s="75"/>
      <c r="F63" s="76"/>
      <c r="G63" s="76"/>
      <c r="H63" s="74"/>
      <c r="I63" s="75"/>
      <c r="J63" s="76"/>
      <c r="K63" s="76"/>
    </row>
    <row r="64" spans="1:11" ht="18.75" customHeight="1" thickBot="1">
      <c r="A64" s="28"/>
      <c r="B64" s="31"/>
      <c r="C64" s="7" t="s">
        <v>7</v>
      </c>
      <c r="D64" s="74"/>
      <c r="E64" s="76"/>
      <c r="F64" s="76"/>
      <c r="G64" s="76"/>
      <c r="H64" s="74"/>
      <c r="I64" s="76"/>
      <c r="J64" s="76"/>
      <c r="K64" s="76"/>
    </row>
    <row r="65" spans="1:11" ht="21" customHeight="1">
      <c r="A65" s="26" t="s">
        <v>40</v>
      </c>
      <c r="B65" s="29" t="s">
        <v>44</v>
      </c>
      <c r="C65" s="13" t="s">
        <v>3</v>
      </c>
      <c r="D65" s="74">
        <f>D66+D68+D70+D71</f>
        <v>16756.7</v>
      </c>
      <c r="E65" s="74">
        <f>E66+E68+E70+E71</f>
        <v>10838</v>
      </c>
      <c r="F65" s="74">
        <f t="shared" ref="F65:G65" si="28">F66+F68+F70+F71</f>
        <v>8698.2000000000007</v>
      </c>
      <c r="G65" s="74">
        <f t="shared" si="28"/>
        <v>8698.2000000000007</v>
      </c>
      <c r="H65" s="74">
        <f>H66+H68+H70+H71</f>
        <v>8698.2000000000007</v>
      </c>
      <c r="I65" s="74">
        <f>I66+I68+I70+I71</f>
        <v>8698.2000000000007</v>
      </c>
      <c r="J65" s="74">
        <f t="shared" ref="J65:K65" si="29">J66+J68+J70+J71</f>
        <v>8698.2000000000007</v>
      </c>
      <c r="K65" s="74">
        <f t="shared" si="29"/>
        <v>8698.2000000000007</v>
      </c>
    </row>
    <row r="66" spans="1:11" ht="13.5" customHeight="1">
      <c r="A66" s="27"/>
      <c r="B66" s="30"/>
      <c r="C66" s="25" t="s">
        <v>4</v>
      </c>
      <c r="D66" s="77">
        <v>16756.7</v>
      </c>
      <c r="E66" s="78">
        <v>10838</v>
      </c>
      <c r="F66" s="78">
        <v>8698.2000000000007</v>
      </c>
      <c r="G66" s="78">
        <v>8698.2000000000007</v>
      </c>
      <c r="H66" s="77">
        <v>8698.2000000000007</v>
      </c>
      <c r="I66" s="78">
        <v>8698.2000000000007</v>
      </c>
      <c r="J66" s="78">
        <v>8698.2000000000007</v>
      </c>
      <c r="K66" s="78">
        <v>8698.2000000000007</v>
      </c>
    </row>
    <row r="67" spans="1:11" ht="15" customHeight="1">
      <c r="A67" s="27"/>
      <c r="B67" s="30"/>
      <c r="C67" s="25"/>
      <c r="D67" s="77"/>
      <c r="E67" s="79"/>
      <c r="F67" s="79"/>
      <c r="G67" s="79"/>
      <c r="H67" s="77"/>
      <c r="I67" s="79"/>
      <c r="J67" s="79"/>
      <c r="K67" s="79"/>
    </row>
    <row r="68" spans="1:11" ht="18" customHeight="1">
      <c r="A68" s="27"/>
      <c r="B68" s="30"/>
      <c r="C68" s="25" t="s">
        <v>5</v>
      </c>
      <c r="D68" s="77"/>
      <c r="E68" s="78"/>
      <c r="F68" s="78"/>
      <c r="G68" s="78"/>
      <c r="H68" s="77"/>
      <c r="I68" s="78"/>
      <c r="J68" s="78"/>
      <c r="K68" s="78"/>
    </row>
    <row r="69" spans="1:11" ht="12" customHeight="1">
      <c r="A69" s="27"/>
      <c r="B69" s="30"/>
      <c r="C69" s="25"/>
      <c r="D69" s="77"/>
      <c r="E69" s="79"/>
      <c r="F69" s="79"/>
      <c r="G69" s="79"/>
      <c r="H69" s="77"/>
      <c r="I69" s="79"/>
      <c r="J69" s="79"/>
      <c r="K69" s="79"/>
    </row>
    <row r="70" spans="1:11" ht="23.25" customHeight="1">
      <c r="A70" s="27"/>
      <c r="B70" s="30"/>
      <c r="C70" s="14" t="s">
        <v>6</v>
      </c>
      <c r="D70" s="74"/>
      <c r="E70" s="75"/>
      <c r="F70" s="76"/>
      <c r="G70" s="76"/>
      <c r="H70" s="74"/>
      <c r="I70" s="75"/>
      <c r="J70" s="76"/>
      <c r="K70" s="76"/>
    </row>
    <row r="71" spans="1:11" ht="21" customHeight="1" thickBot="1">
      <c r="A71" s="28"/>
      <c r="B71" s="31"/>
      <c r="C71" s="7" t="s">
        <v>7</v>
      </c>
      <c r="D71" s="74"/>
      <c r="E71" s="76"/>
      <c r="F71" s="76"/>
      <c r="G71" s="76"/>
      <c r="H71" s="74"/>
      <c r="I71" s="76"/>
      <c r="J71" s="76"/>
      <c r="K71" s="76"/>
    </row>
    <row r="72" spans="1:11" ht="24.75" customHeight="1">
      <c r="A72" s="26" t="s">
        <v>41</v>
      </c>
      <c r="B72" s="29" t="s">
        <v>18</v>
      </c>
      <c r="C72" s="13" t="s">
        <v>3</v>
      </c>
      <c r="D72" s="74">
        <f>D73+D74+D76+D77</f>
        <v>3348.3</v>
      </c>
      <c r="E72" s="74">
        <f>E73+E74+E76+E77</f>
        <v>2987.2</v>
      </c>
      <c r="F72" s="74">
        <f t="shared" ref="F72:G72" si="30">F73+F74+F76+F77</f>
        <v>2200</v>
      </c>
      <c r="G72" s="74">
        <f t="shared" si="30"/>
        <v>2200</v>
      </c>
      <c r="H72" s="74">
        <f>H73+H74+H76+H77</f>
        <v>2200</v>
      </c>
      <c r="I72" s="74">
        <f>I73+I74+I76+I77</f>
        <v>2200</v>
      </c>
      <c r="J72" s="74">
        <f t="shared" ref="J72:K72" si="31">J73+J74+J76+J77</f>
        <v>2200</v>
      </c>
      <c r="K72" s="74">
        <f t="shared" si="31"/>
        <v>2200</v>
      </c>
    </row>
    <row r="73" spans="1:11" ht="23.25" customHeight="1">
      <c r="A73" s="27"/>
      <c r="B73" s="30"/>
      <c r="C73" s="14" t="s">
        <v>4</v>
      </c>
      <c r="D73" s="74">
        <v>3348.3</v>
      </c>
      <c r="E73" s="75">
        <v>2987.2</v>
      </c>
      <c r="F73" s="76">
        <v>2200</v>
      </c>
      <c r="G73" s="76">
        <v>2200</v>
      </c>
      <c r="H73" s="74">
        <v>2200</v>
      </c>
      <c r="I73" s="75">
        <v>2200</v>
      </c>
      <c r="J73" s="76">
        <v>2200</v>
      </c>
      <c r="K73" s="76">
        <v>2200</v>
      </c>
    </row>
    <row r="74" spans="1:11" ht="16.5" customHeight="1">
      <c r="A74" s="27"/>
      <c r="B74" s="30"/>
      <c r="C74" s="25" t="s">
        <v>5</v>
      </c>
      <c r="D74" s="77"/>
      <c r="E74" s="78"/>
      <c r="F74" s="78"/>
      <c r="G74" s="78"/>
      <c r="H74" s="77"/>
      <c r="I74" s="78"/>
      <c r="J74" s="78"/>
      <c r="K74" s="78"/>
    </row>
    <row r="75" spans="1:11" ht="12" customHeight="1">
      <c r="A75" s="27"/>
      <c r="B75" s="30"/>
      <c r="C75" s="25"/>
      <c r="D75" s="77"/>
      <c r="E75" s="79"/>
      <c r="F75" s="79"/>
      <c r="G75" s="79"/>
      <c r="H75" s="77"/>
      <c r="I75" s="79"/>
      <c r="J75" s="79"/>
      <c r="K75" s="79"/>
    </row>
    <row r="76" spans="1:11" ht="17.25" customHeight="1">
      <c r="A76" s="27"/>
      <c r="B76" s="30"/>
      <c r="C76" s="14" t="s">
        <v>6</v>
      </c>
      <c r="D76" s="74"/>
      <c r="E76" s="75"/>
      <c r="F76" s="76"/>
      <c r="G76" s="76"/>
      <c r="H76" s="74"/>
      <c r="I76" s="75"/>
      <c r="J76" s="76"/>
      <c r="K76" s="76"/>
    </row>
    <row r="77" spans="1:11" ht="15.75" customHeight="1" thickBot="1">
      <c r="A77" s="28"/>
      <c r="B77" s="31"/>
      <c r="C77" s="7" t="s">
        <v>7</v>
      </c>
      <c r="D77" s="74"/>
      <c r="E77" s="76"/>
      <c r="F77" s="76"/>
      <c r="G77" s="76"/>
      <c r="H77" s="74"/>
      <c r="I77" s="76"/>
      <c r="J77" s="76"/>
      <c r="K77" s="76"/>
    </row>
    <row r="78" spans="1:11" ht="22.5" customHeight="1">
      <c r="A78" s="45" t="s">
        <v>19</v>
      </c>
      <c r="B78" s="47" t="s">
        <v>20</v>
      </c>
      <c r="C78" s="18" t="s">
        <v>3</v>
      </c>
      <c r="D78" s="73">
        <f>D79+D80+D81+D82</f>
        <v>1500.3</v>
      </c>
      <c r="E78" s="73">
        <f>E79+E80+E81+E82</f>
        <v>1615.1000000000001</v>
      </c>
      <c r="F78" s="73">
        <f t="shared" ref="F78:G78" si="32">F79+F80+F81+F82</f>
        <v>0</v>
      </c>
      <c r="G78" s="73">
        <f t="shared" si="32"/>
        <v>0</v>
      </c>
      <c r="H78" s="73">
        <f>H79+H80+H81+H82</f>
        <v>0</v>
      </c>
      <c r="I78" s="73">
        <f>I79+I80+I81+I82</f>
        <v>0</v>
      </c>
      <c r="J78" s="73">
        <f t="shared" ref="J78:K78" si="33">J79+J80+J81+J82</f>
        <v>0</v>
      </c>
      <c r="K78" s="73">
        <f t="shared" si="33"/>
        <v>0</v>
      </c>
    </row>
    <row r="79" spans="1:11" ht="20.25" customHeight="1">
      <c r="A79" s="46"/>
      <c r="B79" s="48"/>
      <c r="C79" s="15" t="s">
        <v>4</v>
      </c>
      <c r="D79" s="73">
        <f>D84</f>
        <v>0.3</v>
      </c>
      <c r="E79" s="73">
        <f t="shared" ref="E79:G79" si="34">E84</f>
        <v>16</v>
      </c>
      <c r="F79" s="73">
        <f t="shared" si="34"/>
        <v>0</v>
      </c>
      <c r="G79" s="73">
        <f t="shared" si="34"/>
        <v>0</v>
      </c>
      <c r="H79" s="73">
        <f>H84</f>
        <v>0</v>
      </c>
      <c r="I79" s="73">
        <f t="shared" ref="I79:K79" si="35">I84</f>
        <v>0</v>
      </c>
      <c r="J79" s="73">
        <f t="shared" si="35"/>
        <v>0</v>
      </c>
      <c r="K79" s="73">
        <f t="shared" si="35"/>
        <v>0</v>
      </c>
    </row>
    <row r="80" spans="1:11" ht="29.25" customHeight="1">
      <c r="A80" s="46"/>
      <c r="B80" s="48"/>
      <c r="C80" s="15" t="s">
        <v>5</v>
      </c>
      <c r="D80" s="73">
        <f>D85</f>
        <v>120</v>
      </c>
      <c r="E80" s="73">
        <f t="shared" ref="E80:G80" si="36">E85</f>
        <v>127.9</v>
      </c>
      <c r="F80" s="73">
        <f t="shared" si="36"/>
        <v>0</v>
      </c>
      <c r="G80" s="73">
        <f t="shared" si="36"/>
        <v>0</v>
      </c>
      <c r="H80" s="73">
        <f>H85</f>
        <v>0</v>
      </c>
      <c r="I80" s="73">
        <f t="shared" ref="I80:K80" si="37">I85</f>
        <v>0</v>
      </c>
      <c r="J80" s="73">
        <f t="shared" si="37"/>
        <v>0</v>
      </c>
      <c r="K80" s="73">
        <f t="shared" si="37"/>
        <v>0</v>
      </c>
    </row>
    <row r="81" spans="1:11" ht="20.25" customHeight="1">
      <c r="A81" s="46"/>
      <c r="B81" s="48"/>
      <c r="C81" s="15" t="s">
        <v>6</v>
      </c>
      <c r="D81" s="73">
        <f>D86</f>
        <v>1380</v>
      </c>
      <c r="E81" s="73">
        <f t="shared" ref="E81:G81" si="38">E86</f>
        <v>1471.2</v>
      </c>
      <c r="F81" s="73">
        <f t="shared" si="38"/>
        <v>0</v>
      </c>
      <c r="G81" s="73">
        <f t="shared" si="38"/>
        <v>0</v>
      </c>
      <c r="H81" s="73">
        <f>H86</f>
        <v>0</v>
      </c>
      <c r="I81" s="73">
        <f t="shared" ref="I81:K81" si="39">I86</f>
        <v>0</v>
      </c>
      <c r="J81" s="73">
        <f t="shared" si="39"/>
        <v>0</v>
      </c>
      <c r="K81" s="73">
        <f t="shared" si="39"/>
        <v>0</v>
      </c>
    </row>
    <row r="82" spans="1:11" ht="20.25" customHeight="1" thickBot="1">
      <c r="A82" s="59"/>
      <c r="B82" s="65"/>
      <c r="C82" s="6" t="s">
        <v>7</v>
      </c>
      <c r="D82" s="73">
        <f>D87</f>
        <v>0</v>
      </c>
      <c r="E82" s="73">
        <f t="shared" ref="E82:G82" si="40">E87</f>
        <v>0</v>
      </c>
      <c r="F82" s="73">
        <f t="shared" si="40"/>
        <v>0</v>
      </c>
      <c r="G82" s="73">
        <f t="shared" si="40"/>
        <v>0</v>
      </c>
      <c r="H82" s="73">
        <f>H87</f>
        <v>0</v>
      </c>
      <c r="I82" s="73">
        <f t="shared" ref="I82:K82" si="41">I87</f>
        <v>0</v>
      </c>
      <c r="J82" s="73">
        <f t="shared" si="41"/>
        <v>0</v>
      </c>
      <c r="K82" s="73">
        <f t="shared" si="41"/>
        <v>0</v>
      </c>
    </row>
    <row r="83" spans="1:11" ht="21.75" customHeight="1">
      <c r="A83" s="26" t="s">
        <v>32</v>
      </c>
      <c r="B83" s="49" t="s">
        <v>30</v>
      </c>
      <c r="C83" s="13" t="s">
        <v>3</v>
      </c>
      <c r="D83" s="74">
        <f>D84+D85+D86+D87</f>
        <v>1500.3</v>
      </c>
      <c r="E83" s="74">
        <f>E84+E85+E86+E87</f>
        <v>1615.1000000000001</v>
      </c>
      <c r="F83" s="74">
        <f t="shared" ref="F83:G83" si="42">F84+F85+F86+F87</f>
        <v>0</v>
      </c>
      <c r="G83" s="74">
        <f t="shared" si="42"/>
        <v>0</v>
      </c>
      <c r="H83" s="74">
        <f>H84+H85+H86+H87</f>
        <v>0</v>
      </c>
      <c r="I83" s="74">
        <f>I84+I85+I86+I87</f>
        <v>0</v>
      </c>
      <c r="J83" s="74">
        <f t="shared" ref="J83:K83" si="43">J84+J85+J86+J87</f>
        <v>0</v>
      </c>
      <c r="K83" s="74">
        <f t="shared" si="43"/>
        <v>0</v>
      </c>
    </row>
    <row r="84" spans="1:11" ht="22.5" customHeight="1">
      <c r="A84" s="27"/>
      <c r="B84" s="50"/>
      <c r="C84" s="14" t="s">
        <v>4</v>
      </c>
      <c r="D84" s="74">
        <v>0.3</v>
      </c>
      <c r="E84" s="75">
        <v>16</v>
      </c>
      <c r="F84" s="80"/>
      <c r="G84" s="80"/>
      <c r="H84" s="74"/>
      <c r="I84" s="75"/>
      <c r="J84" s="80"/>
      <c r="K84" s="80"/>
    </row>
    <row r="85" spans="1:11" ht="28.5" customHeight="1">
      <c r="A85" s="27"/>
      <c r="B85" s="50"/>
      <c r="C85" s="14" t="s">
        <v>5</v>
      </c>
      <c r="D85" s="74">
        <v>120</v>
      </c>
      <c r="E85" s="75">
        <v>127.9</v>
      </c>
      <c r="F85" s="80"/>
      <c r="G85" s="80"/>
      <c r="H85" s="74"/>
      <c r="I85" s="75"/>
      <c r="J85" s="80"/>
      <c r="K85" s="80"/>
    </row>
    <row r="86" spans="1:11" ht="25.5" customHeight="1">
      <c r="A86" s="27"/>
      <c r="B86" s="50"/>
      <c r="C86" s="14" t="s">
        <v>6</v>
      </c>
      <c r="D86" s="74">
        <v>1380</v>
      </c>
      <c r="E86" s="75">
        <v>1471.2</v>
      </c>
      <c r="F86" s="80"/>
      <c r="G86" s="80"/>
      <c r="H86" s="74"/>
      <c r="I86" s="75"/>
      <c r="J86" s="80"/>
      <c r="K86" s="80"/>
    </row>
    <row r="87" spans="1:11" ht="22.5" customHeight="1" thickBot="1">
      <c r="A87" s="28"/>
      <c r="B87" s="60"/>
      <c r="C87" s="7" t="s">
        <v>7</v>
      </c>
      <c r="D87" s="74"/>
      <c r="E87" s="76"/>
      <c r="F87" s="80"/>
      <c r="G87" s="80"/>
      <c r="H87" s="74"/>
      <c r="I87" s="76"/>
      <c r="J87" s="80"/>
      <c r="K87" s="80"/>
    </row>
    <row r="88" spans="1:11" ht="20.25" customHeight="1">
      <c r="A88" s="45" t="s">
        <v>21</v>
      </c>
      <c r="B88" s="8" t="s">
        <v>22</v>
      </c>
      <c r="C88" s="16" t="s">
        <v>3</v>
      </c>
      <c r="D88" s="73">
        <f>D89+D90+D91+D92</f>
        <v>0</v>
      </c>
      <c r="E88" s="73">
        <f>E89+E90+E91+E92</f>
        <v>0</v>
      </c>
      <c r="F88" s="73">
        <f t="shared" ref="F88:G88" si="44">F89+F90+F91+F92</f>
        <v>0</v>
      </c>
      <c r="G88" s="73">
        <f t="shared" si="44"/>
        <v>0</v>
      </c>
      <c r="H88" s="73">
        <f>H89+H90+H91+H92</f>
        <v>0</v>
      </c>
      <c r="I88" s="73">
        <f>I89+I90+I91+I92</f>
        <v>0</v>
      </c>
      <c r="J88" s="73">
        <f t="shared" ref="J88:K88" si="45">J89+J90+J91+J92</f>
        <v>0</v>
      </c>
      <c r="K88" s="73">
        <f t="shared" si="45"/>
        <v>0</v>
      </c>
    </row>
    <row r="89" spans="1:11" ht="29.25" customHeight="1">
      <c r="A89" s="46"/>
      <c r="B89" s="8" t="s">
        <v>23</v>
      </c>
      <c r="C89" s="15" t="s">
        <v>4</v>
      </c>
      <c r="D89" s="73">
        <f t="shared" ref="D89:G92" si="46">D94+D99</f>
        <v>0</v>
      </c>
      <c r="E89" s="73">
        <f t="shared" si="46"/>
        <v>0</v>
      </c>
      <c r="F89" s="73">
        <f t="shared" si="46"/>
        <v>0</v>
      </c>
      <c r="G89" s="73">
        <f t="shared" si="46"/>
        <v>0</v>
      </c>
      <c r="H89" s="73">
        <f t="shared" ref="H89:K89" si="47">H94+H99</f>
        <v>0</v>
      </c>
      <c r="I89" s="73">
        <f t="shared" si="47"/>
        <v>0</v>
      </c>
      <c r="J89" s="73">
        <f t="shared" si="47"/>
        <v>0</v>
      </c>
      <c r="K89" s="73">
        <f t="shared" si="47"/>
        <v>0</v>
      </c>
    </row>
    <row r="90" spans="1:11" ht="30.75" customHeight="1">
      <c r="A90" s="46"/>
      <c r="B90" s="9"/>
      <c r="C90" s="15" t="s">
        <v>5</v>
      </c>
      <c r="D90" s="73">
        <f t="shared" si="46"/>
        <v>0</v>
      </c>
      <c r="E90" s="73">
        <f t="shared" si="46"/>
        <v>0</v>
      </c>
      <c r="F90" s="73">
        <f t="shared" si="46"/>
        <v>0</v>
      </c>
      <c r="G90" s="73">
        <f t="shared" si="46"/>
        <v>0</v>
      </c>
      <c r="H90" s="73">
        <f t="shared" ref="H90:K90" si="48">H95+H100</f>
        <v>0</v>
      </c>
      <c r="I90" s="73">
        <f t="shared" si="48"/>
        <v>0</v>
      </c>
      <c r="J90" s="73">
        <f t="shared" si="48"/>
        <v>0</v>
      </c>
      <c r="K90" s="73">
        <f t="shared" si="48"/>
        <v>0</v>
      </c>
    </row>
    <row r="91" spans="1:11" ht="21.75" customHeight="1">
      <c r="A91" s="46"/>
      <c r="B91" s="9"/>
      <c r="C91" s="15" t="s">
        <v>6</v>
      </c>
      <c r="D91" s="73">
        <f t="shared" si="46"/>
        <v>0</v>
      </c>
      <c r="E91" s="73">
        <f t="shared" si="46"/>
        <v>0</v>
      </c>
      <c r="F91" s="73">
        <f t="shared" si="46"/>
        <v>0</v>
      </c>
      <c r="G91" s="73">
        <f t="shared" si="46"/>
        <v>0</v>
      </c>
      <c r="H91" s="73">
        <f t="shared" ref="H91:K91" si="49">H96+H101</f>
        <v>0</v>
      </c>
      <c r="I91" s="73">
        <f t="shared" si="49"/>
        <v>0</v>
      </c>
      <c r="J91" s="73">
        <f t="shared" si="49"/>
        <v>0</v>
      </c>
      <c r="K91" s="73">
        <f t="shared" si="49"/>
        <v>0</v>
      </c>
    </row>
    <row r="92" spans="1:11" ht="28.5" customHeight="1" thickBot="1">
      <c r="A92" s="59"/>
      <c r="B92" s="10"/>
      <c r="C92" s="6" t="s">
        <v>7</v>
      </c>
      <c r="D92" s="73">
        <f t="shared" si="46"/>
        <v>0</v>
      </c>
      <c r="E92" s="73">
        <f t="shared" si="46"/>
        <v>0</v>
      </c>
      <c r="F92" s="73">
        <f t="shared" si="46"/>
        <v>0</v>
      </c>
      <c r="G92" s="73">
        <f t="shared" si="46"/>
        <v>0</v>
      </c>
      <c r="H92" s="73">
        <f t="shared" ref="H92:K92" si="50">H97+H102</f>
        <v>0</v>
      </c>
      <c r="I92" s="73">
        <f t="shared" si="50"/>
        <v>0</v>
      </c>
      <c r="J92" s="73">
        <f t="shared" si="50"/>
        <v>0</v>
      </c>
      <c r="K92" s="73">
        <f t="shared" si="50"/>
        <v>0</v>
      </c>
    </row>
    <row r="93" spans="1:11" ht="19.5" customHeight="1">
      <c r="A93" s="26" t="s">
        <v>32</v>
      </c>
      <c r="B93" s="49" t="s">
        <v>24</v>
      </c>
      <c r="C93" s="13" t="s">
        <v>3</v>
      </c>
      <c r="D93" s="74">
        <f>D94+D95+D96+D97</f>
        <v>0</v>
      </c>
      <c r="E93" s="74">
        <f>E94+E95+E96+E97</f>
        <v>0</v>
      </c>
      <c r="F93" s="74">
        <f t="shared" ref="F93:G93" si="51">F94+F95+F96+F97</f>
        <v>0</v>
      </c>
      <c r="G93" s="74">
        <f t="shared" si="51"/>
        <v>0</v>
      </c>
      <c r="H93" s="74">
        <f>H94+H95+H96+H97</f>
        <v>0</v>
      </c>
      <c r="I93" s="74">
        <f>I94+I95+I96+I97</f>
        <v>0</v>
      </c>
      <c r="J93" s="74">
        <f t="shared" ref="J93:K93" si="52">J94+J95+J96+J97</f>
        <v>0</v>
      </c>
      <c r="K93" s="74">
        <f t="shared" si="52"/>
        <v>0</v>
      </c>
    </row>
    <row r="94" spans="1:11" ht="23.25" customHeight="1">
      <c r="A94" s="27"/>
      <c r="B94" s="50"/>
      <c r="C94" s="14" t="s">
        <v>4</v>
      </c>
      <c r="D94" s="74"/>
      <c r="E94" s="75"/>
      <c r="F94" s="80"/>
      <c r="G94" s="80"/>
      <c r="H94" s="74"/>
      <c r="I94" s="75"/>
      <c r="J94" s="80"/>
      <c r="K94" s="80"/>
    </row>
    <row r="95" spans="1:11" ht="30" customHeight="1">
      <c r="A95" s="27"/>
      <c r="B95" s="50"/>
      <c r="C95" s="14" t="s">
        <v>5</v>
      </c>
      <c r="D95" s="74"/>
      <c r="E95" s="75"/>
      <c r="F95" s="80"/>
      <c r="G95" s="80"/>
      <c r="H95" s="74"/>
      <c r="I95" s="75"/>
      <c r="J95" s="80"/>
      <c r="K95" s="80"/>
    </row>
    <row r="96" spans="1:11" ht="16.5" customHeight="1">
      <c r="A96" s="27"/>
      <c r="B96" s="50"/>
      <c r="C96" s="14" t="s">
        <v>6</v>
      </c>
      <c r="D96" s="74"/>
      <c r="E96" s="75"/>
      <c r="F96" s="80"/>
      <c r="G96" s="80"/>
      <c r="H96" s="74"/>
      <c r="I96" s="75"/>
      <c r="J96" s="80"/>
      <c r="K96" s="80"/>
    </row>
    <row r="97" spans="1:11" ht="18.75" customHeight="1" thickBot="1">
      <c r="A97" s="28"/>
      <c r="B97" s="60"/>
      <c r="C97" s="2" t="s">
        <v>7</v>
      </c>
      <c r="D97" s="74"/>
      <c r="E97" s="76"/>
      <c r="F97" s="80"/>
      <c r="G97" s="80"/>
      <c r="H97" s="74"/>
      <c r="I97" s="76"/>
      <c r="J97" s="80"/>
      <c r="K97" s="80"/>
    </row>
    <row r="98" spans="1:11" ht="26.25" customHeight="1">
      <c r="A98" s="26" t="s">
        <v>33</v>
      </c>
      <c r="B98" s="49" t="s">
        <v>31</v>
      </c>
      <c r="C98" s="13" t="s">
        <v>3</v>
      </c>
      <c r="D98" s="74">
        <f>D99+D100+D101+D102</f>
        <v>0</v>
      </c>
      <c r="E98" s="74">
        <f>E99+E100+E101+E102</f>
        <v>0</v>
      </c>
      <c r="F98" s="74">
        <f t="shared" ref="F98:G98" si="53">F99+F100+F101+F102</f>
        <v>0</v>
      </c>
      <c r="G98" s="74">
        <f t="shared" si="53"/>
        <v>0</v>
      </c>
      <c r="H98" s="74">
        <f>H99+H100+H101+H102</f>
        <v>0</v>
      </c>
      <c r="I98" s="74">
        <f>I99+I100+I101+I102</f>
        <v>0</v>
      </c>
      <c r="J98" s="74">
        <f t="shared" ref="J98:K98" si="54">J99+J100+J101+J102</f>
        <v>0</v>
      </c>
      <c r="K98" s="74">
        <f t="shared" si="54"/>
        <v>0</v>
      </c>
    </row>
    <row r="99" spans="1:11" ht="18.75" customHeight="1">
      <c r="A99" s="27"/>
      <c r="B99" s="50"/>
      <c r="C99" s="14" t="s">
        <v>4</v>
      </c>
      <c r="D99" s="74"/>
      <c r="E99" s="75"/>
      <c r="F99" s="80"/>
      <c r="G99" s="80"/>
      <c r="H99" s="74"/>
      <c r="I99" s="75"/>
      <c r="J99" s="80"/>
      <c r="K99" s="80"/>
    </row>
    <row r="100" spans="1:11" ht="30.75" customHeight="1">
      <c r="A100" s="27"/>
      <c r="B100" s="50"/>
      <c r="C100" s="14" t="s">
        <v>5</v>
      </c>
      <c r="D100" s="74"/>
      <c r="E100" s="75"/>
      <c r="F100" s="80"/>
      <c r="G100" s="80"/>
      <c r="H100" s="74"/>
      <c r="I100" s="75"/>
      <c r="J100" s="80"/>
      <c r="K100" s="80"/>
    </row>
    <row r="101" spans="1:11" ht="18" customHeight="1">
      <c r="A101" s="27"/>
      <c r="B101" s="50"/>
      <c r="C101" s="14" t="s">
        <v>6</v>
      </c>
      <c r="D101" s="74"/>
      <c r="E101" s="75"/>
      <c r="F101" s="80"/>
      <c r="G101" s="80"/>
      <c r="H101" s="74"/>
      <c r="I101" s="75"/>
      <c r="J101" s="80"/>
      <c r="K101" s="80"/>
    </row>
    <row r="102" spans="1:11" ht="18.75" customHeight="1" thickBot="1">
      <c r="A102" s="28"/>
      <c r="B102" s="60"/>
      <c r="C102" s="2" t="s">
        <v>7</v>
      </c>
      <c r="D102" s="74"/>
      <c r="E102" s="76"/>
      <c r="F102" s="80"/>
      <c r="G102" s="80"/>
      <c r="H102" s="74"/>
      <c r="I102" s="76"/>
      <c r="J102" s="80"/>
      <c r="K102" s="80"/>
    </row>
    <row r="103" spans="1:11" ht="38.25" customHeight="1">
      <c r="A103" s="45" t="s">
        <v>25</v>
      </c>
      <c r="B103" s="47" t="s">
        <v>45</v>
      </c>
      <c r="C103" s="16" t="s">
        <v>3</v>
      </c>
      <c r="D103" s="73">
        <f>D104+D105+D106+D107</f>
        <v>18194.300000000003</v>
      </c>
      <c r="E103" s="73">
        <f>E104+E105+E106+E107</f>
        <v>12639.300000000001</v>
      </c>
      <c r="F103" s="73">
        <f t="shared" ref="F103:G103" si="55">F104+F105+F106+F107</f>
        <v>13027.400000000001</v>
      </c>
      <c r="G103" s="73">
        <f t="shared" si="55"/>
        <v>12956.400000000001</v>
      </c>
      <c r="H103" s="73">
        <f>H104+H105+H106+H107</f>
        <v>12956.400000000001</v>
      </c>
      <c r="I103" s="73">
        <f>I104+I105+I106+I107</f>
        <v>12956.400000000001</v>
      </c>
      <c r="J103" s="73">
        <f t="shared" ref="J103:K103" si="56">J104+J105+J106+J107</f>
        <v>12956.400000000001</v>
      </c>
      <c r="K103" s="73">
        <f t="shared" si="56"/>
        <v>12956.400000000001</v>
      </c>
    </row>
    <row r="104" spans="1:11" ht="30" customHeight="1">
      <c r="A104" s="46"/>
      <c r="B104" s="48"/>
      <c r="C104" s="15" t="s">
        <v>4</v>
      </c>
      <c r="D104" s="73">
        <f>D109+D114+D119+D124</f>
        <v>9240.7000000000007</v>
      </c>
      <c r="E104" s="73">
        <f t="shared" ref="E104:G104" si="57">E109+E114+E119+E124</f>
        <v>3648.6</v>
      </c>
      <c r="F104" s="73">
        <f t="shared" si="57"/>
        <v>5052.6000000000004</v>
      </c>
      <c r="G104" s="73">
        <f t="shared" si="57"/>
        <v>5053.8</v>
      </c>
      <c r="H104" s="73">
        <f>H109+H114+H119+H124</f>
        <v>5053.8</v>
      </c>
      <c r="I104" s="73">
        <f t="shared" ref="I104:K104" si="58">I109+I114+I119+I124</f>
        <v>5053.8</v>
      </c>
      <c r="J104" s="73">
        <f t="shared" si="58"/>
        <v>5053.8</v>
      </c>
      <c r="K104" s="73">
        <f t="shared" si="58"/>
        <v>5053.8</v>
      </c>
    </row>
    <row r="105" spans="1:11" ht="31.5" customHeight="1">
      <c r="A105" s="46"/>
      <c r="B105" s="48"/>
      <c r="C105" s="15" t="s">
        <v>5</v>
      </c>
      <c r="D105" s="73">
        <f>D110+D115+D120+D125</f>
        <v>8953.6</v>
      </c>
      <c r="E105" s="73">
        <f t="shared" ref="E105:G105" si="59">E110+E115+E120+E125</f>
        <v>8990.7000000000007</v>
      </c>
      <c r="F105" s="73">
        <f t="shared" si="59"/>
        <v>7974.8</v>
      </c>
      <c r="G105" s="73">
        <f t="shared" si="59"/>
        <v>7902.6</v>
      </c>
      <c r="H105" s="73">
        <f>H110+H115+H120+H125</f>
        <v>7902.6</v>
      </c>
      <c r="I105" s="73">
        <f t="shared" ref="I105:K105" si="60">I110+I115+I120+I125</f>
        <v>7902.6</v>
      </c>
      <c r="J105" s="73">
        <f t="shared" si="60"/>
        <v>7902.6</v>
      </c>
      <c r="K105" s="73">
        <f t="shared" si="60"/>
        <v>7902.6</v>
      </c>
    </row>
    <row r="106" spans="1:11" ht="28.5" customHeight="1">
      <c r="A106" s="46"/>
      <c r="B106" s="48"/>
      <c r="C106" s="15" t="s">
        <v>6</v>
      </c>
      <c r="D106" s="73">
        <f>D111+D116+D121+D126</f>
        <v>0</v>
      </c>
      <c r="E106" s="73">
        <f t="shared" ref="E106:G106" si="61">E111+E116+E121+E126</f>
        <v>0</v>
      </c>
      <c r="F106" s="73">
        <f t="shared" si="61"/>
        <v>0</v>
      </c>
      <c r="G106" s="73">
        <f t="shared" si="61"/>
        <v>0</v>
      </c>
      <c r="H106" s="73">
        <f>H111+H116+H121+H126</f>
        <v>0</v>
      </c>
      <c r="I106" s="73">
        <f t="shared" ref="I106:K106" si="62">I111+I116+I121+I126</f>
        <v>0</v>
      </c>
      <c r="J106" s="73">
        <f t="shared" si="62"/>
        <v>0</v>
      </c>
      <c r="K106" s="73">
        <f t="shared" si="62"/>
        <v>0</v>
      </c>
    </row>
    <row r="107" spans="1:11" ht="24.75" customHeight="1" thickBot="1">
      <c r="A107" s="46"/>
      <c r="B107" s="48"/>
      <c r="C107" s="15" t="s">
        <v>10</v>
      </c>
      <c r="D107" s="73">
        <f>D112+D117+D122+D127</f>
        <v>0</v>
      </c>
      <c r="E107" s="73">
        <f t="shared" ref="E107:G107" si="63">E112+E117+E122+E127</f>
        <v>0</v>
      </c>
      <c r="F107" s="73">
        <f t="shared" si="63"/>
        <v>0</v>
      </c>
      <c r="G107" s="73">
        <f t="shared" si="63"/>
        <v>0</v>
      </c>
      <c r="H107" s="73">
        <f>H112+H117+H122+H127</f>
        <v>0</v>
      </c>
      <c r="I107" s="73">
        <f t="shared" ref="I107:K107" si="64">I112+I117+I122+I127</f>
        <v>0</v>
      </c>
      <c r="J107" s="73">
        <f t="shared" si="64"/>
        <v>0</v>
      </c>
      <c r="K107" s="73">
        <f t="shared" si="64"/>
        <v>0</v>
      </c>
    </row>
    <row r="108" spans="1:11" ht="20.25" customHeight="1">
      <c r="A108" s="26" t="s">
        <v>32</v>
      </c>
      <c r="B108" s="49" t="s">
        <v>46</v>
      </c>
      <c r="C108" s="13" t="s">
        <v>3</v>
      </c>
      <c r="D108" s="74">
        <f>D109+D110+D111+D112</f>
        <v>9240.7000000000007</v>
      </c>
      <c r="E108" s="74">
        <f>E109+E110+E111+E112</f>
        <v>3648.6</v>
      </c>
      <c r="F108" s="74">
        <f t="shared" ref="F108:G108" si="65">F109+F110+F111+F112</f>
        <v>5052.6000000000004</v>
      </c>
      <c r="G108" s="74">
        <f t="shared" si="65"/>
        <v>5053.8</v>
      </c>
      <c r="H108" s="74">
        <f>H109+H110+H111+H112</f>
        <v>5053.8</v>
      </c>
      <c r="I108" s="74">
        <f>I109+I110+I111+I112</f>
        <v>5053.8</v>
      </c>
      <c r="J108" s="74">
        <f t="shared" ref="J108:K108" si="66">J109+J110+J111+J112</f>
        <v>5053.8</v>
      </c>
      <c r="K108" s="74">
        <f t="shared" si="66"/>
        <v>5053.8</v>
      </c>
    </row>
    <row r="109" spans="1:11" ht="20.25" customHeight="1">
      <c r="A109" s="27"/>
      <c r="B109" s="50"/>
      <c r="C109" s="14" t="s">
        <v>4</v>
      </c>
      <c r="D109" s="74">
        <v>9240.7000000000007</v>
      </c>
      <c r="E109" s="75">
        <v>3648.6</v>
      </c>
      <c r="F109" s="76">
        <v>5052.6000000000004</v>
      </c>
      <c r="G109" s="76">
        <v>5053.8</v>
      </c>
      <c r="H109" s="74">
        <v>5053.8</v>
      </c>
      <c r="I109" s="75">
        <v>5053.8</v>
      </c>
      <c r="J109" s="76">
        <v>5053.8</v>
      </c>
      <c r="K109" s="76">
        <v>5053.8</v>
      </c>
    </row>
    <row r="110" spans="1:11" ht="30" customHeight="1">
      <c r="A110" s="27"/>
      <c r="B110" s="50"/>
      <c r="C110" s="14" t="s">
        <v>5</v>
      </c>
      <c r="D110" s="74"/>
      <c r="E110" s="75"/>
      <c r="F110" s="76"/>
      <c r="G110" s="76"/>
      <c r="H110" s="74"/>
      <c r="I110" s="75"/>
      <c r="J110" s="76"/>
      <c r="K110" s="76"/>
    </row>
    <row r="111" spans="1:11" ht="18" customHeight="1">
      <c r="A111" s="27"/>
      <c r="B111" s="50"/>
      <c r="C111" s="14" t="s">
        <v>6</v>
      </c>
      <c r="D111" s="74"/>
      <c r="E111" s="75"/>
      <c r="F111" s="76"/>
      <c r="G111" s="76"/>
      <c r="H111" s="74"/>
      <c r="I111" s="75"/>
      <c r="J111" s="76"/>
      <c r="K111" s="76"/>
    </row>
    <row r="112" spans="1:11" ht="18" customHeight="1" thickBot="1">
      <c r="A112" s="27"/>
      <c r="B112" s="50"/>
      <c r="C112" s="14" t="s">
        <v>10</v>
      </c>
      <c r="D112" s="74"/>
      <c r="E112" s="75"/>
      <c r="F112" s="76"/>
      <c r="G112" s="76"/>
      <c r="H112" s="74"/>
      <c r="I112" s="75"/>
      <c r="J112" s="76"/>
      <c r="K112" s="76"/>
    </row>
    <row r="113" spans="1:11" ht="21" customHeight="1">
      <c r="A113" s="39" t="s">
        <v>33</v>
      </c>
      <c r="B113" s="42" t="s">
        <v>26</v>
      </c>
      <c r="C113" s="13" t="s">
        <v>3</v>
      </c>
      <c r="D113" s="74">
        <f>D114+D115+D116+D117</f>
        <v>251</v>
      </c>
      <c r="E113" s="74">
        <f>E114+E115+E116+E117</f>
        <v>264</v>
      </c>
      <c r="F113" s="74">
        <f t="shared" ref="F113:G113" si="67">F114+F115+F116+F117</f>
        <v>234</v>
      </c>
      <c r="G113" s="74">
        <f t="shared" si="67"/>
        <v>232</v>
      </c>
      <c r="H113" s="74">
        <f>H114+H115+H116+H117</f>
        <v>232</v>
      </c>
      <c r="I113" s="74">
        <f>I114+I115+I116+I117</f>
        <v>232</v>
      </c>
      <c r="J113" s="74">
        <f t="shared" ref="J113:K113" si="68">J114+J115+J116+J117</f>
        <v>232</v>
      </c>
      <c r="K113" s="74">
        <f t="shared" si="68"/>
        <v>232</v>
      </c>
    </row>
    <row r="114" spans="1:11" ht="21.75" customHeight="1">
      <c r="A114" s="40"/>
      <c r="B114" s="43"/>
      <c r="C114" s="14" t="s">
        <v>4</v>
      </c>
      <c r="D114" s="74"/>
      <c r="E114" s="75"/>
      <c r="F114" s="76"/>
      <c r="G114" s="76"/>
      <c r="H114" s="74"/>
      <c r="I114" s="75"/>
      <c r="J114" s="76"/>
      <c r="K114" s="76"/>
    </row>
    <row r="115" spans="1:11" ht="31.5" customHeight="1">
      <c r="A115" s="40"/>
      <c r="B115" s="43"/>
      <c r="C115" s="14" t="s">
        <v>5</v>
      </c>
      <c r="D115" s="74">
        <v>251</v>
      </c>
      <c r="E115" s="75">
        <v>264</v>
      </c>
      <c r="F115" s="76">
        <v>234</v>
      </c>
      <c r="G115" s="76">
        <v>232</v>
      </c>
      <c r="H115" s="76">
        <v>232</v>
      </c>
      <c r="I115" s="76">
        <v>232</v>
      </c>
      <c r="J115" s="76">
        <v>232</v>
      </c>
      <c r="K115" s="76">
        <v>232</v>
      </c>
    </row>
    <row r="116" spans="1:11" ht="24" customHeight="1">
      <c r="A116" s="40"/>
      <c r="B116" s="43"/>
      <c r="C116" s="14" t="s">
        <v>6</v>
      </c>
      <c r="D116" s="74"/>
      <c r="E116" s="75"/>
      <c r="F116" s="76"/>
      <c r="G116" s="76"/>
      <c r="H116" s="74"/>
      <c r="I116" s="75"/>
      <c r="J116" s="76"/>
      <c r="K116" s="76"/>
    </row>
    <row r="117" spans="1:11" ht="19.5" customHeight="1" thickBot="1">
      <c r="A117" s="40"/>
      <c r="B117" s="43"/>
      <c r="C117" s="14" t="s">
        <v>10</v>
      </c>
      <c r="D117" s="74"/>
      <c r="E117" s="75"/>
      <c r="F117" s="76"/>
      <c r="G117" s="76"/>
      <c r="H117" s="74"/>
      <c r="I117" s="75"/>
      <c r="J117" s="76"/>
      <c r="K117" s="76"/>
    </row>
    <row r="118" spans="1:11" ht="20.25" customHeight="1">
      <c r="A118" s="39" t="s">
        <v>34</v>
      </c>
      <c r="B118" s="42" t="s">
        <v>27</v>
      </c>
      <c r="C118" s="13" t="s">
        <v>3</v>
      </c>
      <c r="D118" s="74">
        <f>D119+D120+D121+D122</f>
        <v>114.5</v>
      </c>
      <c r="E118" s="74">
        <f>E119+E120+E121+E122</f>
        <v>118.7</v>
      </c>
      <c r="F118" s="74">
        <f t="shared" ref="F118:G118" si="69">F119+F120+F121+F122</f>
        <v>105.3</v>
      </c>
      <c r="G118" s="74">
        <f t="shared" si="69"/>
        <v>104.3</v>
      </c>
      <c r="H118" s="74">
        <f>H119+H120+H121+H122</f>
        <v>104.3</v>
      </c>
      <c r="I118" s="74">
        <f>I119+I120+I121+I122</f>
        <v>104.3</v>
      </c>
      <c r="J118" s="74">
        <f t="shared" ref="J118:K118" si="70">J119+J120+J121+J122</f>
        <v>104.3</v>
      </c>
      <c r="K118" s="74">
        <f t="shared" si="70"/>
        <v>104.3</v>
      </c>
    </row>
    <row r="119" spans="1:11" ht="18.75" customHeight="1">
      <c r="A119" s="40"/>
      <c r="B119" s="43"/>
      <c r="C119" s="14" t="s">
        <v>4</v>
      </c>
      <c r="D119" s="74"/>
      <c r="E119" s="75"/>
      <c r="F119" s="76"/>
      <c r="G119" s="76"/>
      <c r="H119" s="74"/>
      <c r="I119" s="75"/>
      <c r="J119" s="76"/>
      <c r="K119" s="76"/>
    </row>
    <row r="120" spans="1:11" ht="32.25" customHeight="1">
      <c r="A120" s="40"/>
      <c r="B120" s="43"/>
      <c r="C120" s="14" t="s">
        <v>5</v>
      </c>
      <c r="D120" s="74">
        <v>114.5</v>
      </c>
      <c r="E120" s="75">
        <v>118.7</v>
      </c>
      <c r="F120" s="76">
        <v>105.3</v>
      </c>
      <c r="G120" s="76">
        <v>104.3</v>
      </c>
      <c r="H120" s="76">
        <v>104.3</v>
      </c>
      <c r="I120" s="76">
        <v>104.3</v>
      </c>
      <c r="J120" s="76">
        <v>104.3</v>
      </c>
      <c r="K120" s="76">
        <v>104.3</v>
      </c>
    </row>
    <row r="121" spans="1:11" ht="15.75" customHeight="1">
      <c r="A121" s="40"/>
      <c r="B121" s="43"/>
      <c r="C121" s="14" t="s">
        <v>6</v>
      </c>
      <c r="D121" s="74"/>
      <c r="E121" s="75"/>
      <c r="F121" s="76"/>
      <c r="G121" s="76"/>
      <c r="H121" s="74"/>
      <c r="I121" s="75"/>
      <c r="J121" s="76"/>
      <c r="K121" s="76"/>
    </row>
    <row r="122" spans="1:11" ht="15" customHeight="1" thickBot="1">
      <c r="A122" s="40"/>
      <c r="B122" s="43"/>
      <c r="C122" s="14" t="s">
        <v>10</v>
      </c>
      <c r="D122" s="74"/>
      <c r="E122" s="75"/>
      <c r="F122" s="76"/>
      <c r="G122" s="76"/>
      <c r="H122" s="74"/>
      <c r="I122" s="75"/>
      <c r="J122" s="76"/>
      <c r="K122" s="76"/>
    </row>
    <row r="123" spans="1:11" ht="29.25" customHeight="1">
      <c r="A123" s="39" t="s">
        <v>35</v>
      </c>
      <c r="B123" s="42" t="s">
        <v>47</v>
      </c>
      <c r="C123" s="19" t="s">
        <v>3</v>
      </c>
      <c r="D123" s="74">
        <f>D124+D125+D126+D127</f>
        <v>8588.1</v>
      </c>
      <c r="E123" s="74">
        <f>E124+E125+E126+E127</f>
        <v>8608</v>
      </c>
      <c r="F123" s="74">
        <f t="shared" ref="F123:G123" si="71">F124+F125+F126+F127</f>
        <v>7635.5</v>
      </c>
      <c r="G123" s="74">
        <f t="shared" si="71"/>
        <v>7566.3</v>
      </c>
      <c r="H123" s="74">
        <f>H124+H125+H126+H127</f>
        <v>7566.3</v>
      </c>
      <c r="I123" s="74">
        <f>I124+I125+I126+I127</f>
        <v>7566.3</v>
      </c>
      <c r="J123" s="74">
        <f t="shared" ref="J123:K123" si="72">J124+J125+J126+J127</f>
        <v>7566.3</v>
      </c>
      <c r="K123" s="74">
        <f t="shared" si="72"/>
        <v>7566.3</v>
      </c>
    </row>
    <row r="124" spans="1:11" ht="27.75" customHeight="1">
      <c r="A124" s="40"/>
      <c r="B124" s="43"/>
      <c r="C124" s="20" t="s">
        <v>4</v>
      </c>
      <c r="D124" s="74"/>
      <c r="E124" s="75"/>
      <c r="F124" s="76"/>
      <c r="G124" s="76"/>
      <c r="H124" s="74"/>
      <c r="I124" s="75"/>
      <c r="J124" s="76"/>
      <c r="K124" s="76"/>
    </row>
    <row r="125" spans="1:11" ht="33" customHeight="1">
      <c r="A125" s="40"/>
      <c r="B125" s="43"/>
      <c r="C125" s="20" t="s">
        <v>5</v>
      </c>
      <c r="D125" s="74">
        <v>8588.1</v>
      </c>
      <c r="E125" s="75">
        <v>8608</v>
      </c>
      <c r="F125" s="76">
        <v>7635.5</v>
      </c>
      <c r="G125" s="76">
        <v>7566.3</v>
      </c>
      <c r="H125" s="76">
        <v>7566.3</v>
      </c>
      <c r="I125" s="76">
        <v>7566.3</v>
      </c>
      <c r="J125" s="76">
        <v>7566.3</v>
      </c>
      <c r="K125" s="76">
        <v>7566.3</v>
      </c>
    </row>
    <row r="126" spans="1:11" ht="24" customHeight="1">
      <c r="A126" s="40"/>
      <c r="B126" s="43"/>
      <c r="C126" s="20" t="s">
        <v>6</v>
      </c>
      <c r="D126" s="74"/>
      <c r="E126" s="75"/>
      <c r="F126" s="76"/>
      <c r="G126" s="76"/>
      <c r="H126" s="74"/>
      <c r="I126" s="75"/>
      <c r="J126" s="76"/>
      <c r="K126" s="76"/>
    </row>
    <row r="127" spans="1:11" ht="20.25" customHeight="1">
      <c r="A127" s="41"/>
      <c r="B127" s="44"/>
      <c r="C127" s="20" t="s">
        <v>10</v>
      </c>
      <c r="D127" s="74"/>
      <c r="E127" s="76"/>
      <c r="F127" s="76"/>
      <c r="G127" s="76"/>
      <c r="H127" s="74"/>
      <c r="I127" s="76"/>
      <c r="J127" s="76"/>
      <c r="K127" s="76"/>
    </row>
    <row r="129" spans="1:2" ht="18.75">
      <c r="B129" s="12"/>
    </row>
    <row r="130" spans="1:2" ht="20.25" customHeight="1">
      <c r="B130" s="12"/>
    </row>
    <row r="131" spans="1:2">
      <c r="A131" s="51"/>
      <c r="B131" s="51"/>
    </row>
  </sheetData>
  <mergeCells count="149">
    <mergeCell ref="D1:K1"/>
    <mergeCell ref="A2:K2"/>
    <mergeCell ref="H66:H67"/>
    <mergeCell ref="I66:I67"/>
    <mergeCell ref="J66:J67"/>
    <mergeCell ref="K66:K67"/>
    <mergeCell ref="H68:H69"/>
    <mergeCell ref="I68:I69"/>
    <mergeCell ref="J68:J69"/>
    <mergeCell ref="K68:K69"/>
    <mergeCell ref="H74:H75"/>
    <mergeCell ref="I74:I75"/>
    <mergeCell ref="J74:J75"/>
    <mergeCell ref="K74:K75"/>
    <mergeCell ref="H19:H20"/>
    <mergeCell ref="I19:I20"/>
    <mergeCell ref="J19:J20"/>
    <mergeCell ref="K19:K20"/>
    <mergeCell ref="H21:H22"/>
    <mergeCell ref="I21:I22"/>
    <mergeCell ref="J21:J22"/>
    <mergeCell ref="K21:K22"/>
    <mergeCell ref="H40:H41"/>
    <mergeCell ref="I40:I41"/>
    <mergeCell ref="J40:J41"/>
    <mergeCell ref="K40:K41"/>
    <mergeCell ref="H11:H13"/>
    <mergeCell ref="I11:I13"/>
    <mergeCell ref="J11:J13"/>
    <mergeCell ref="K11:K13"/>
    <mergeCell ref="H15:H16"/>
    <mergeCell ref="I15:I16"/>
    <mergeCell ref="J15:J16"/>
    <mergeCell ref="K15:K16"/>
    <mergeCell ref="H17:H18"/>
    <mergeCell ref="I17:I18"/>
    <mergeCell ref="J17:J18"/>
    <mergeCell ref="K17:K18"/>
    <mergeCell ref="H6:H7"/>
    <mergeCell ref="I6:I7"/>
    <mergeCell ref="J6:J7"/>
    <mergeCell ref="K6:K7"/>
    <mergeCell ref="H8:H9"/>
    <mergeCell ref="I8:I9"/>
    <mergeCell ref="J8:J9"/>
    <mergeCell ref="K8:K9"/>
    <mergeCell ref="D3:K3"/>
    <mergeCell ref="E66:E67"/>
    <mergeCell ref="D68:D69"/>
    <mergeCell ref="E68:E69"/>
    <mergeCell ref="E74:E75"/>
    <mergeCell ref="A55:A59"/>
    <mergeCell ref="B55:B59"/>
    <mergeCell ref="A83:A87"/>
    <mergeCell ref="B83:B87"/>
    <mergeCell ref="A78:A82"/>
    <mergeCell ref="B78:B82"/>
    <mergeCell ref="E21:E22"/>
    <mergeCell ref="E6:E7"/>
    <mergeCell ref="E8:E9"/>
    <mergeCell ref="E11:E13"/>
    <mergeCell ref="E15:E16"/>
    <mergeCell ref="E17:E18"/>
    <mergeCell ref="E19:E20"/>
    <mergeCell ref="A15:A23"/>
    <mergeCell ref="A113:A117"/>
    <mergeCell ref="B113:B117"/>
    <mergeCell ref="A88:A92"/>
    <mergeCell ref="A93:A97"/>
    <mergeCell ref="B93:B97"/>
    <mergeCell ref="A98:A102"/>
    <mergeCell ref="B98:B102"/>
    <mergeCell ref="B39:B44"/>
    <mergeCell ref="A24:A28"/>
    <mergeCell ref="B24:B28"/>
    <mergeCell ref="A29:A33"/>
    <mergeCell ref="B29:B33"/>
    <mergeCell ref="C8:C9"/>
    <mergeCell ref="C11:C13"/>
    <mergeCell ref="C15:C16"/>
    <mergeCell ref="C17:C18"/>
    <mergeCell ref="A123:A127"/>
    <mergeCell ref="B123:B127"/>
    <mergeCell ref="A103:A107"/>
    <mergeCell ref="B103:B107"/>
    <mergeCell ref="A108:A112"/>
    <mergeCell ref="B108:B112"/>
    <mergeCell ref="A131:B131"/>
    <mergeCell ref="D40:D41"/>
    <mergeCell ref="D6:D7"/>
    <mergeCell ref="D8:D9"/>
    <mergeCell ref="D11:D13"/>
    <mergeCell ref="D15:D16"/>
    <mergeCell ref="D17:D18"/>
    <mergeCell ref="D19:D20"/>
    <mergeCell ref="D21:D22"/>
    <mergeCell ref="A118:A122"/>
    <mergeCell ref="B118:B122"/>
    <mergeCell ref="C19:C20"/>
    <mergeCell ref="C21:C22"/>
    <mergeCell ref="B15:B23"/>
    <mergeCell ref="A34:A38"/>
    <mergeCell ref="B34:B38"/>
    <mergeCell ref="A39:A44"/>
    <mergeCell ref="A3:A4"/>
    <mergeCell ref="B3:B4"/>
    <mergeCell ref="C3:C4"/>
    <mergeCell ref="D74:D75"/>
    <mergeCell ref="C66:C67"/>
    <mergeCell ref="C68:C69"/>
    <mergeCell ref="D66:D67"/>
    <mergeCell ref="A72:A77"/>
    <mergeCell ref="B72:B77"/>
    <mergeCell ref="C74:C75"/>
    <mergeCell ref="B6:B14"/>
    <mergeCell ref="A6:A14"/>
    <mergeCell ref="C6:C7"/>
    <mergeCell ref="A45:A49"/>
    <mergeCell ref="B45:B49"/>
    <mergeCell ref="F6:F7"/>
    <mergeCell ref="G6:G7"/>
    <mergeCell ref="F8:F9"/>
    <mergeCell ref="G8:G9"/>
    <mergeCell ref="F11:F13"/>
    <mergeCell ref="G11:G13"/>
    <mergeCell ref="G15:G16"/>
    <mergeCell ref="F17:F18"/>
    <mergeCell ref="F68:F69"/>
    <mergeCell ref="G68:G69"/>
    <mergeCell ref="F74:F75"/>
    <mergeCell ref="G74:G75"/>
    <mergeCell ref="F21:F22"/>
    <mergeCell ref="G21:G22"/>
    <mergeCell ref="F40:F41"/>
    <mergeCell ref="G40:G41"/>
    <mergeCell ref="E40:E41"/>
    <mergeCell ref="F66:F67"/>
    <mergeCell ref="G66:G67"/>
    <mergeCell ref="G17:G18"/>
    <mergeCell ref="F19:F20"/>
    <mergeCell ref="G19:G20"/>
    <mergeCell ref="C40:C41"/>
    <mergeCell ref="F15:F16"/>
    <mergeCell ref="A50:A54"/>
    <mergeCell ref="B50:B54"/>
    <mergeCell ref="A60:A64"/>
    <mergeCell ref="B60:B64"/>
    <mergeCell ref="A65:A71"/>
    <mergeCell ref="B65:B71"/>
  </mergeCells>
  <pageMargins left="3.937007874015748E-2" right="3.937007874015748E-2" top="0.19685039370078741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2019-01-29T12:12:54Z</dcterms:modified>
</cp:coreProperties>
</file>